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Application Data\Hewlett-Packard\TRIM\TP\OfficeCheckouts\"/>
    </mc:Choice>
  </mc:AlternateContent>
  <xr:revisionPtr revIDLastSave="0" documentId="8_{E0D4A581-AB3A-462D-957E-BB33C47EC213}" xr6:coauthVersionLast="47" xr6:coauthVersionMax="47" xr10:uidLastSave="{00000000-0000-0000-0000-000000000000}"/>
  <bookViews>
    <workbookView xWindow="-108" yWindow="-108" windowWidth="30936" windowHeight="16896" activeTab="4" xr2:uid="{F61E03B3-D602-412D-9436-F3FE95C6A5A8}"/>
  </bookViews>
  <sheets>
    <sheet name="Introduction" sheetId="5" r:id="rId1"/>
    <sheet name="Process summary" sheetId="6" r:id="rId2"/>
    <sheet name="Risk Assessment" sheetId="10" r:id="rId3"/>
    <sheet name="Risk Review" sheetId="14" r:id="rId4"/>
    <sheet name="Action Plan" sheetId="11" r:id="rId5"/>
  </sheets>
  <externalReferences>
    <externalReference r:id="rId6"/>
  </externalReferences>
  <definedNames>
    <definedName name="_Toc77589462" localSheetId="1">'Process summary'!$C$2</definedName>
    <definedName name="_xlnm.Print_Area" localSheetId="4">'Action Plan'!$C$5:$E$44</definedName>
    <definedName name="_xlnm.Print_Area" localSheetId="2">'Risk Assessment'!$B$3:$I$49</definedName>
    <definedName name="_xlnm.Print_Area" localSheetId="3">'Risk Review'!$B$5:$F$46</definedName>
    <definedName name="_xlnm.Print_Titles" localSheetId="4">'Action Plan'!$5:$6</definedName>
    <definedName name="_xlnm.Print_Titles" localSheetId="2">'Risk Assessment'!$3:$9</definedName>
    <definedName name="_xlnm.Print_Titles" localSheetId="3">'Risk Review'!$5:$6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10" l="1"/>
  <c r="E19" i="10"/>
  <c r="E20" i="10"/>
  <c r="F7" i="14" l="1"/>
  <c r="H32" i="14" l="1"/>
  <c r="H33" i="14"/>
  <c r="H34" i="14"/>
  <c r="H35" i="14"/>
  <c r="H36" i="14"/>
  <c r="H37" i="14"/>
  <c r="H38" i="14"/>
  <c r="H39" i="14"/>
  <c r="H40" i="14"/>
  <c r="H8" i="14"/>
  <c r="H9" i="14"/>
  <c r="H10" i="14"/>
  <c r="H11" i="14"/>
  <c r="H12" i="14"/>
  <c r="H13" i="14"/>
  <c r="H14" i="14"/>
  <c r="H15" i="14"/>
  <c r="H16" i="14"/>
  <c r="H17" i="14"/>
  <c r="H18" i="14"/>
  <c r="H19" i="14"/>
  <c r="H20" i="14"/>
  <c r="H21" i="14"/>
  <c r="H22" i="14"/>
  <c r="H23" i="14"/>
  <c r="H24" i="14"/>
  <c r="H25" i="14"/>
  <c r="H26" i="14"/>
  <c r="H27" i="14"/>
  <c r="H28" i="14"/>
  <c r="H29" i="14"/>
  <c r="H7" i="14"/>
  <c r="F31" i="14"/>
  <c r="F32" i="14"/>
  <c r="F33" i="14"/>
  <c r="F34" i="14"/>
  <c r="F35" i="14"/>
  <c r="F36" i="14"/>
  <c r="F37" i="14"/>
  <c r="F38" i="14"/>
  <c r="F39" i="14"/>
  <c r="F40" i="14"/>
  <c r="F8" i="14"/>
  <c r="F9" i="14"/>
  <c r="F10" i="14"/>
  <c r="F11" i="14"/>
  <c r="F12" i="14"/>
  <c r="F13" i="14"/>
  <c r="F14" i="14"/>
  <c r="F15" i="14"/>
  <c r="F16" i="14"/>
  <c r="F17" i="14"/>
  <c r="F18" i="14"/>
  <c r="F19" i="14"/>
  <c r="F20" i="14"/>
  <c r="F21" i="14"/>
  <c r="F22" i="14"/>
  <c r="F23" i="14"/>
  <c r="F24" i="14"/>
  <c r="F25" i="14"/>
  <c r="F26" i="14"/>
  <c r="F27" i="14"/>
  <c r="F28" i="14"/>
  <c r="F29" i="14"/>
  <c r="H31" i="14" l="1"/>
  <c r="B40" i="14"/>
  <c r="B39" i="14"/>
  <c r="B38" i="14"/>
  <c r="B37" i="14"/>
  <c r="B36" i="14"/>
  <c r="B35" i="14"/>
  <c r="B34" i="14"/>
  <c r="B33" i="14"/>
  <c r="B32" i="14"/>
  <c r="B31" i="14"/>
  <c r="E31" i="10" l="1"/>
  <c r="F31" i="10" s="1"/>
  <c r="E40" i="10"/>
  <c r="F40" i="10" s="1"/>
  <c r="E41" i="10"/>
  <c r="F41" i="10" s="1"/>
  <c r="E42" i="10"/>
  <c r="F42" i="10" s="1"/>
  <c r="E43" i="10"/>
  <c r="F43" i="10" s="1"/>
  <c r="E44" i="10"/>
  <c r="F44" i="10" s="1"/>
  <c r="E45" i="10"/>
  <c r="F45" i="10" s="1"/>
  <c r="E46" i="10"/>
  <c r="F46" i="10" s="1"/>
  <c r="E47" i="10"/>
  <c r="F47" i="10" s="1"/>
  <c r="E48" i="10"/>
  <c r="F48" i="10" s="1"/>
  <c r="E49" i="10"/>
  <c r="F49" i="10" s="1"/>
  <c r="E50" i="10"/>
  <c r="F50" i="10" s="1"/>
  <c r="E51" i="10"/>
  <c r="F51" i="10" s="1"/>
  <c r="E52" i="10"/>
  <c r="F52" i="10" s="1"/>
  <c r="E53" i="10"/>
  <c r="F53" i="10" s="1"/>
  <c r="E54" i="10"/>
  <c r="F54" i="10" s="1"/>
  <c r="E55" i="10"/>
  <c r="F55" i="10" s="1"/>
  <c r="E56" i="10"/>
  <c r="F56" i="10" s="1"/>
  <c r="E57" i="10"/>
  <c r="F57" i="10" s="1"/>
  <c r="E58" i="10"/>
  <c r="F58" i="10" s="1"/>
  <c r="E59" i="10"/>
  <c r="F59" i="10" s="1"/>
  <c r="E60" i="10"/>
  <c r="F60" i="10" s="1"/>
  <c r="E61" i="10"/>
  <c r="F61" i="10" s="1"/>
  <c r="E62" i="10"/>
  <c r="F62" i="10" s="1"/>
  <c r="E63" i="10"/>
  <c r="F63" i="10" s="1"/>
  <c r="E64" i="10"/>
  <c r="F64" i="10" s="1"/>
  <c r="E65" i="10"/>
  <c r="F65" i="10" s="1"/>
  <c r="E66" i="10"/>
  <c r="F66" i="10" s="1"/>
  <c r="E67" i="10"/>
  <c r="F67" i="10" s="1"/>
  <c r="E68" i="10"/>
  <c r="F68" i="10" s="1"/>
  <c r="E69" i="10"/>
  <c r="F69" i="10" s="1"/>
  <c r="E70" i="10"/>
  <c r="F70" i="10" s="1"/>
  <c r="E71" i="10"/>
  <c r="F71" i="10" s="1"/>
  <c r="E72" i="10"/>
  <c r="F72" i="10" s="1"/>
  <c r="E73" i="10"/>
  <c r="F73" i="10" s="1"/>
  <c r="E74" i="10"/>
  <c r="F74" i="10" s="1"/>
  <c r="E75" i="10"/>
  <c r="F75" i="10" s="1"/>
  <c r="E76" i="10"/>
  <c r="F76" i="10" s="1"/>
  <c r="E77" i="10"/>
  <c r="F77" i="10" s="1"/>
  <c r="E78" i="10"/>
  <c r="F78" i="10" s="1"/>
  <c r="E79" i="10"/>
  <c r="F79" i="10" s="1"/>
  <c r="E80" i="10"/>
  <c r="F80" i="10" s="1"/>
  <c r="E81" i="10"/>
  <c r="F81" i="10" s="1"/>
  <c r="E82" i="10"/>
  <c r="F82" i="10" s="1"/>
  <c r="E83" i="10"/>
  <c r="F83" i="10" s="1"/>
  <c r="E84" i="10"/>
  <c r="F84" i="10" s="1"/>
  <c r="E85" i="10"/>
  <c r="F85" i="10" s="1"/>
  <c r="E86" i="10"/>
  <c r="F86" i="10" s="1"/>
  <c r="E87" i="10"/>
  <c r="F87" i="10" s="1"/>
  <c r="E88" i="10"/>
  <c r="F88" i="10" s="1"/>
  <c r="E89" i="10"/>
  <c r="F89" i="10" s="1"/>
  <c r="E90" i="10"/>
  <c r="F90" i="10" s="1"/>
  <c r="E91" i="10"/>
  <c r="F91" i="10" s="1"/>
  <c r="E92" i="10"/>
  <c r="F92" i="10" s="1"/>
  <c r="E93" i="10"/>
  <c r="F93" i="10" s="1"/>
  <c r="E94" i="10"/>
  <c r="F94" i="10" s="1"/>
  <c r="E95" i="10"/>
  <c r="F95" i="10" s="1"/>
  <c r="E96" i="10"/>
  <c r="F96" i="10" s="1"/>
  <c r="E97" i="10"/>
  <c r="F97" i="10" s="1"/>
  <c r="E98" i="10"/>
  <c r="F98" i="10" s="1"/>
  <c r="E99" i="10"/>
  <c r="F99" i="10" s="1"/>
  <c r="E100" i="10"/>
  <c r="F100" i="10" s="1"/>
  <c r="E101" i="10"/>
  <c r="F101" i="10" s="1"/>
  <c r="E102" i="10"/>
  <c r="F102" i="10" s="1"/>
  <c r="F18" i="10"/>
  <c r="C15" i="14" s="1"/>
  <c r="F19" i="10"/>
  <c r="C16" i="14" s="1"/>
  <c r="F20" i="10"/>
  <c r="C17" i="14" s="1"/>
  <c r="E10" i="10"/>
  <c r="E11" i="10"/>
  <c r="F11" i="10" s="1"/>
  <c r="E12" i="10"/>
  <c r="F12" i="10" s="1"/>
  <c r="C9" i="14" s="1"/>
  <c r="E13" i="10"/>
  <c r="F13" i="10" s="1"/>
  <c r="C10" i="14" s="1"/>
  <c r="E14" i="10"/>
  <c r="F14" i="10" s="1"/>
  <c r="C11" i="14" s="1"/>
  <c r="E15" i="10"/>
  <c r="F15" i="10" s="1"/>
  <c r="C12" i="14" s="1"/>
  <c r="E16" i="10"/>
  <c r="F16" i="10" s="1"/>
  <c r="C13" i="14" s="1"/>
  <c r="E17" i="10"/>
  <c r="F17" i="10" s="1"/>
  <c r="C14" i="14" s="1"/>
  <c r="E21" i="10"/>
  <c r="F21" i="10" s="1"/>
  <c r="C18" i="14" s="1"/>
  <c r="E22" i="10"/>
  <c r="F22" i="10" s="1"/>
  <c r="C19" i="14" s="1"/>
  <c r="E23" i="10"/>
  <c r="F23" i="10" s="1"/>
  <c r="C20" i="14" s="1"/>
  <c r="E24" i="10"/>
  <c r="F24" i="10" s="1"/>
  <c r="C21" i="14" s="1"/>
  <c r="E25" i="10"/>
  <c r="F25" i="10" s="1"/>
  <c r="C22" i="14" s="1"/>
  <c r="E26" i="10"/>
  <c r="F26" i="10" s="1"/>
  <c r="C23" i="14" s="1"/>
  <c r="E27" i="10"/>
  <c r="F27" i="10" s="1"/>
  <c r="C24" i="14" s="1"/>
  <c r="E28" i="10"/>
  <c r="F28" i="10" s="1"/>
  <c r="C25" i="14" s="1"/>
  <c r="E29" i="10"/>
  <c r="F29" i="10" s="1"/>
  <c r="C26" i="14" s="1"/>
  <c r="E30" i="10"/>
  <c r="F30" i="10" s="1"/>
  <c r="E32" i="10"/>
  <c r="F32" i="10" s="1"/>
  <c r="C29" i="14" s="1"/>
  <c r="E34" i="10"/>
  <c r="F34" i="10" s="1"/>
  <c r="E35" i="10"/>
  <c r="F35" i="10" s="1"/>
  <c r="E36" i="10"/>
  <c r="F36" i="10" s="1"/>
  <c r="H36" i="10" s="1"/>
  <c r="E37" i="10"/>
  <c r="F37" i="10" s="1"/>
  <c r="E38" i="10"/>
  <c r="F38" i="10" s="1"/>
  <c r="E39" i="10"/>
  <c r="F39" i="10" s="1"/>
  <c r="H35" i="10" l="1"/>
  <c r="C32" i="14"/>
  <c r="H34" i="10"/>
  <c r="C31" i="14"/>
  <c r="H39" i="10"/>
  <c r="C36" i="14"/>
  <c r="H30" i="10"/>
  <c r="D27" i="14" s="1"/>
  <c r="I27" i="14" s="1"/>
  <c r="C27" i="14"/>
  <c r="C8" i="14"/>
  <c r="H43" i="10"/>
  <c r="C40" i="14"/>
  <c r="H42" i="10"/>
  <c r="C39" i="14"/>
  <c r="H38" i="10"/>
  <c r="C35" i="14"/>
  <c r="H41" i="10"/>
  <c r="D38" i="14" s="1"/>
  <c r="I38" i="14" s="1"/>
  <c r="C38" i="14"/>
  <c r="H37" i="10"/>
  <c r="C34" i="14"/>
  <c r="H31" i="10"/>
  <c r="D28" i="14" s="1"/>
  <c r="I28" i="14" s="1"/>
  <c r="C28" i="14"/>
  <c r="H40" i="10"/>
  <c r="C37" i="14"/>
  <c r="C33" i="14"/>
  <c r="H17" i="10"/>
  <c r="H27" i="10"/>
  <c r="H16" i="10"/>
  <c r="H19" i="10"/>
  <c r="H12" i="10"/>
  <c r="H26" i="10"/>
  <c r="H15" i="10"/>
  <c r="H18" i="10"/>
  <c r="H32" i="10"/>
  <c r="H22" i="10"/>
  <c r="H20" i="10"/>
  <c r="H25" i="10"/>
  <c r="H14" i="10"/>
  <c r="H23" i="10"/>
  <c r="H28" i="10"/>
  <c r="H24" i="10"/>
  <c r="H13" i="10"/>
  <c r="H29" i="10"/>
  <c r="H21" i="10"/>
  <c r="H11" i="10"/>
  <c r="F103" i="10"/>
  <c r="F104" i="10"/>
  <c r="F10" i="10"/>
  <c r="H10" i="10" s="1"/>
  <c r="D7" i="14" s="1"/>
  <c r="I7" i="14" s="1"/>
  <c r="D19" i="14" l="1"/>
  <c r="I19" i="14" s="1"/>
  <c r="D25" i="14"/>
  <c r="I25" i="14" s="1"/>
  <c r="D13" i="14"/>
  <c r="I13" i="14" s="1"/>
  <c r="D8" i="14"/>
  <c r="I8" i="14" s="1"/>
  <c r="D17" i="14"/>
  <c r="I17" i="14" s="1"/>
  <c r="D15" i="14"/>
  <c r="I15" i="14" s="1"/>
  <c r="D24" i="14"/>
  <c r="I24" i="14" s="1"/>
  <c r="D35" i="14"/>
  <c r="I35" i="14" s="1"/>
  <c r="D9" i="14"/>
  <c r="I9" i="14" s="1"/>
  <c r="D18" i="14"/>
  <c r="I18" i="14" s="1"/>
  <c r="D12" i="14"/>
  <c r="I12" i="14" s="1"/>
  <c r="D39" i="14"/>
  <c r="I39" i="14" s="1"/>
  <c r="D36" i="14"/>
  <c r="I36" i="14" s="1"/>
  <c r="D10" i="14"/>
  <c r="I10" i="14" s="1"/>
  <c r="D14" i="14"/>
  <c r="I14" i="14" s="1"/>
  <c r="D34" i="14"/>
  <c r="I34" i="14" s="1"/>
  <c r="D11" i="14"/>
  <c r="I11" i="14" s="1"/>
  <c r="D16" i="14"/>
  <c r="I16" i="14" s="1"/>
  <c r="D40" i="14"/>
  <c r="I40" i="14" s="1"/>
  <c r="D31" i="14"/>
  <c r="I31" i="14" s="1"/>
  <c r="D20" i="14"/>
  <c r="I20" i="14" s="1"/>
  <c r="D21" i="14"/>
  <c r="I21" i="14" s="1"/>
  <c r="D23" i="14"/>
  <c r="I23" i="14" s="1"/>
  <c r="D26" i="14"/>
  <c r="I26" i="14" s="1"/>
  <c r="D29" i="14"/>
  <c r="I29" i="14" s="1"/>
  <c r="D22" i="14"/>
  <c r="I22" i="14" s="1"/>
  <c r="D32" i="14"/>
  <c r="I32" i="14" s="1"/>
  <c r="D37" i="14"/>
  <c r="I37" i="14" s="1"/>
  <c r="D33" i="14"/>
  <c r="I33" i="14" s="1"/>
  <c r="C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MCDONALD, Brandon</author>
  </authors>
  <commentList>
    <comment ref="C10" authorId="0" shapeId="0" xr:uid="{105AE4A7-E529-4313-A0F7-E70725B48B05}">
      <text>
        <r>
          <rPr>
            <b/>
            <sz val="9"/>
            <color indexed="81"/>
            <rFont val="Arial"/>
            <family val="2"/>
          </rPr>
          <t xml:space="preserve">Consider the factors that may affect the likelihood:
</t>
        </r>
        <r>
          <rPr>
            <i/>
            <sz val="9"/>
            <color indexed="81"/>
            <rFont val="Arial"/>
            <family val="2"/>
          </rPr>
          <t>• Are current mitigation strategies and controls effective?
• Are there particular persons of interest that pose a risk?
• Have there been changes to the school's surroundings/neighbours?
• Has there been an increase in other types of unauthorised activity (malicious damage etc.)?
• Are there any culturally significant events/installations that may be attractive to those attempting to cause disruption?
• Has the event occurred in the past?
• Has the event been rare or common?</t>
        </r>
      </text>
    </comment>
    <comment ref="D10" authorId="0" shapeId="0" xr:uid="{D64FFB4A-D014-48E9-93A6-9834D4F179F1}">
      <text>
        <r>
          <rPr>
            <b/>
            <sz val="9"/>
            <color indexed="81"/>
            <rFont val="Arial"/>
            <family val="2"/>
          </rPr>
          <t xml:space="preserve">Consider the factors that may affect the consequence:
</t>
        </r>
        <r>
          <rPr>
            <i/>
            <sz val="9"/>
            <color indexed="81"/>
            <rFont val="Arial"/>
            <family val="2"/>
          </rPr>
          <t>• Are there areas of the grounds that are isolated/out of view?
• Is natural surveillance from outside the grounds limited?
• Are there play areas/playgrounds etc. that are isolated that may be attractive to persons loitering?</t>
        </r>
        <r>
          <rPr>
            <i/>
            <sz val="12"/>
            <color indexed="81"/>
            <rFont val="Arial"/>
            <family val="2"/>
          </rPr>
          <t xml:space="preserve">
</t>
        </r>
      </text>
    </comment>
    <comment ref="C11" authorId="0" shapeId="0" xr:uid="{12AEF3AB-CD74-46F4-8D03-BE8FBEB505B0}">
      <text>
        <r>
          <rPr>
            <b/>
            <sz val="9"/>
            <color indexed="81"/>
            <rFont val="Arial"/>
            <family val="2"/>
          </rPr>
          <t xml:space="preserve">Consider the factors that may affect the likelihood:
</t>
        </r>
        <r>
          <rPr>
            <i/>
            <sz val="9"/>
            <color indexed="81"/>
            <rFont val="Arial"/>
            <family val="2"/>
          </rPr>
          <t>• Are current mitigation strategies and controls effective?
• Are there particular persons of interest that pose a risk?
• Are there custody matters involving students that pose a risk?
• Are there any parents/caregivers who have instructions not to be on the grounds?
• Have there been changes to the school's surroundings/neighbours?
• Are there any culturally significant events/installations that may be attractive to those attempting to cause disruption via a threat?
• Has the event occurred in the past?
• Has the event been rare or common?</t>
        </r>
      </text>
    </comment>
    <comment ref="D11" authorId="0" shapeId="0" xr:uid="{FFDD339A-D466-4742-9024-008D4E3D6C5F}">
      <text>
        <r>
          <rPr>
            <b/>
            <sz val="9"/>
            <color indexed="81"/>
            <rFont val="Arial"/>
            <family val="2"/>
          </rPr>
          <t xml:space="preserve">Consider the factors that may affect the consequence:
</t>
        </r>
        <r>
          <rPr>
            <i/>
            <sz val="9"/>
            <color indexed="81"/>
            <rFont val="Arial"/>
            <family val="2"/>
          </rPr>
          <t>• Do Admin staff have somewhere secure to retreat to?
• Are there areas of the grounds that are isolated/out of view?
• Is natural surveillance wihin the grounds limited?
• Could someone enter the grounds without being noticed?
• Is the school lockdwon process known and well practiced?
• Do Qld Police have information about the school, with building layout, as well as contact numbers for key personnel?</t>
        </r>
      </text>
    </comment>
    <comment ref="C12" authorId="0" shapeId="0" xr:uid="{442D84AE-CDC8-41B6-B9D2-C32883D02C53}">
      <text>
        <r>
          <rPr>
            <b/>
            <sz val="9"/>
            <color indexed="81"/>
            <rFont val="Arial"/>
            <family val="2"/>
          </rPr>
          <t xml:space="preserve">Consider the factors that may affect the likelihood:
</t>
        </r>
        <r>
          <rPr>
            <i/>
            <sz val="9"/>
            <color indexed="81"/>
            <rFont val="Arial"/>
            <family val="2"/>
          </rPr>
          <t>• Can vehicles access parts of the grounds easily?
• Are there particular persons of interest that pose a risk?
• Are there any culturally significant events/installations that may be attractive to those attempting to cause disruption via a threat?
• Has the event occurred in the past?</t>
        </r>
      </text>
    </comment>
    <comment ref="D12" authorId="0" shapeId="0" xr:uid="{36E8541E-F48E-4A4E-A5A6-72FB928EBA5F}">
      <text>
        <r>
          <rPr>
            <b/>
            <sz val="9"/>
            <color indexed="81"/>
            <rFont val="Arial"/>
            <family val="2"/>
          </rPr>
          <t xml:space="preserve">Consider the factors that may affect the consequence:
</t>
        </r>
        <r>
          <rPr>
            <i/>
            <sz val="9"/>
            <color indexed="81"/>
            <rFont val="Arial"/>
            <family val="2"/>
          </rPr>
          <t>• Could a vehicle reasonably access several areas of the grounds?
• Is there established processes for response to an assault or injury?
• Is the school lockdwon process known and well practiced?
• Do Qld Police have information about the school, with building layout, as well as contact numbers for key personnel?</t>
        </r>
      </text>
    </comment>
    <comment ref="C13" authorId="0" shapeId="0" xr:uid="{5E8CB798-C12C-4F54-85D9-BF13544B395F}">
      <text>
        <r>
          <rPr>
            <b/>
            <sz val="9"/>
            <color indexed="81"/>
            <rFont val="Arial"/>
            <family val="2"/>
          </rPr>
          <t xml:space="preserve">Consider the factors that may affect the likelihood:
</t>
        </r>
        <r>
          <rPr>
            <i/>
            <sz val="9"/>
            <color indexed="81"/>
            <rFont val="Arial"/>
            <family val="2"/>
          </rPr>
          <t>• Are current mitigation strategies and controls effective?
• Are there particular persons of interest that pose a risk?
• Are there parents/caregivers who have a history of aggressive behaviour?
• Are there custody matters involving students that pose a risk?
• Have there been changes to the school's surroundings/neighbours?
• Are there matters involving staff or students which have presented a security risk previously?
• Has the event occurred in the past?</t>
        </r>
        <r>
          <rPr>
            <i/>
            <sz val="12"/>
            <color indexed="81"/>
            <rFont val="Arial"/>
            <family val="2"/>
          </rPr>
          <t xml:space="preserve">
</t>
        </r>
      </text>
    </comment>
    <comment ref="D13" authorId="0" shapeId="0" xr:uid="{5BD133FF-600E-492C-9947-299738EEC28C}">
      <text>
        <r>
          <rPr>
            <b/>
            <sz val="9"/>
            <color indexed="81"/>
            <rFont val="Arial"/>
            <family val="2"/>
          </rPr>
          <t xml:space="preserve">Consider the factors that may affect the consequence:
</t>
        </r>
        <r>
          <rPr>
            <i/>
            <sz val="9"/>
            <color indexed="81"/>
            <rFont val="Arial"/>
            <family val="2"/>
          </rPr>
          <t>• Do Admin staff have somewhere secure to retreat to?
• Are there areas of the grounds that are isolated/out of view?
• Is there established processes for response to an assault or injury?
• Is the school lockdwon process known and well practiced?
• Do Qld Police have information about the school, with building layout, as well as contact numbers for key personnel?</t>
        </r>
      </text>
    </comment>
    <comment ref="C14" authorId="0" shapeId="0" xr:uid="{AD6AC36F-4F55-4D0B-8DD3-97D0B8DA8667}">
      <text>
        <r>
          <rPr>
            <b/>
            <sz val="9"/>
            <color indexed="81"/>
            <rFont val="Arial"/>
            <family val="2"/>
          </rPr>
          <t xml:space="preserve">Consider the factors that may affect the likelihood:
</t>
        </r>
        <r>
          <rPr>
            <i/>
            <sz val="9"/>
            <color indexed="81"/>
            <rFont val="Arial"/>
            <family val="2"/>
          </rPr>
          <t>• Are current mitigation strategies and controls effective?
• Are there particular persons of interest that pose a risk?
• Are there any allegations of bullying by parents where threats of retribution have been made?
• Are there any ongoing matters between students and peers outside the school you are aware of?
• Have there been any threats/statements made online by persons threatening students?
Are there matters involving staff or students that have presented a security risk previously?
• Has the event occurred in the past?
• Has the event been rare or common?</t>
        </r>
      </text>
    </comment>
    <comment ref="D14" authorId="0" shapeId="0" xr:uid="{DD5275FF-BE5D-4445-832F-7716682D7B06}">
      <text>
        <r>
          <rPr>
            <b/>
            <sz val="9"/>
            <color indexed="81"/>
            <rFont val="Arial"/>
            <family val="2"/>
          </rPr>
          <t xml:space="preserve">Consider the factors that may affect the consequence:
</t>
        </r>
        <r>
          <rPr>
            <i/>
            <sz val="9"/>
            <color indexed="81"/>
            <rFont val="Arial"/>
            <family val="2"/>
          </rPr>
          <t>• Are there areas of the grounds that are isolated/out of view?
• Is there established processes for response to an assault or injury?
• Is the school lockdwon process known and well practiced?
• Do Qld Police have information about the school, with building layout, as well as contact numbers for key personnel?</t>
        </r>
      </text>
    </comment>
    <comment ref="C15" authorId="0" shapeId="0" xr:uid="{7FD98797-B344-4AD8-ACE9-E2628CA04440}">
      <text>
        <r>
          <rPr>
            <b/>
            <sz val="9"/>
            <color indexed="81"/>
            <rFont val="Arial"/>
            <family val="2"/>
          </rPr>
          <t xml:space="preserve">Consider the factors that may affect the likelihood:
</t>
        </r>
        <r>
          <rPr>
            <i/>
            <sz val="9"/>
            <color indexed="81"/>
            <rFont val="Arial"/>
            <family val="2"/>
          </rPr>
          <t>• Are there particular persons of interest that pose a risk?
• Have there been changes to the school's surroundings/neighbours?
• Are there any matters you are aware of where parents/caregivers have a history of aggressive behaviour towards staff?
• Are cleaners working in isolation outside of school hours?
• Has the event occurred in the past?
• Has the event been rare or common?</t>
        </r>
      </text>
    </comment>
    <comment ref="D15" authorId="0" shapeId="0" xr:uid="{E5E13023-E0F2-4C0E-BD7F-6C7388E3A920}">
      <text>
        <r>
          <rPr>
            <b/>
            <sz val="9"/>
            <color indexed="81"/>
            <rFont val="Arial"/>
            <family val="2"/>
          </rPr>
          <t xml:space="preserve">Consider the factors that may affect the consequence:
</t>
        </r>
        <r>
          <rPr>
            <i/>
            <sz val="9"/>
            <color indexed="81"/>
            <rFont val="Arial"/>
            <family val="2"/>
          </rPr>
          <t>• Do Admin staff have somewhere secure to retreat to?
• Are there areas of the grounds that are isolated/out of view?
• Is natural surveillance within the grounds limited?
• Are there any existing staff wellbeing concersn that may exacerbate the effects of a verbal threat?
• Is there established processes for response to an assault or injury?
• Is the school lockdwon process known and well practiced?
• Do Qld Police have information about the school, with building layout, as well as contact numbers for key personnel?</t>
        </r>
      </text>
    </comment>
    <comment ref="C16" authorId="0" shapeId="0" xr:uid="{AA991976-B8DA-45CF-B475-BB732D211DAE}">
      <text>
        <r>
          <rPr>
            <b/>
            <sz val="9"/>
            <color indexed="81"/>
            <rFont val="Arial"/>
            <family val="2"/>
          </rPr>
          <t xml:space="preserve">Consider the factors that may affect the likelihood:
</t>
        </r>
        <r>
          <rPr>
            <i/>
            <sz val="9"/>
            <color indexed="81"/>
            <rFont val="Arial"/>
            <family val="2"/>
          </rPr>
          <t>• Are there particular persons of interest that pose a risk?
• Are there any contentious matters for which the school is currently receiving unwanted attention?
• How many staff are usually present at the Admin area?
• Has the event occurred in the past?
• Has the event been rare or common?</t>
        </r>
      </text>
    </comment>
    <comment ref="D16" authorId="0" shapeId="0" xr:uid="{63CE254F-EC64-41E4-A828-508ABF44BD54}">
      <text>
        <r>
          <rPr>
            <b/>
            <sz val="9"/>
            <color indexed="81"/>
            <rFont val="Arial"/>
            <family val="2"/>
          </rPr>
          <t xml:space="preserve">Consider the factors that may affect the consequence:
</t>
        </r>
        <r>
          <rPr>
            <i/>
            <sz val="9"/>
            <color indexed="81"/>
            <rFont val="Arial"/>
            <family val="2"/>
          </rPr>
          <t>• Do Admin staff have somewhere secure to retreat to?
• Are the counter, corridors and offices able to be secured with doors/barriers?
• Is there established processes for response to an assault or injury?
• Is the school lockdwon process known and well practiced?
• Do Qld Police have information about the school, with building layout, as well as contact numbers for key personnel?</t>
        </r>
      </text>
    </comment>
    <comment ref="C17" authorId="0" shapeId="0" xr:uid="{0C849B1B-5243-4300-8BB7-86969FD0A12E}">
      <text>
        <r>
          <rPr>
            <b/>
            <sz val="9"/>
            <color indexed="81"/>
            <rFont val="Arial"/>
            <family val="2"/>
          </rPr>
          <t xml:space="preserve">Consider the factors that may affect the likelihood:
</t>
        </r>
        <r>
          <rPr>
            <i/>
            <sz val="9"/>
            <color indexed="81"/>
            <rFont val="Arial"/>
            <family val="2"/>
          </rPr>
          <t>• Are there particular persons of interest that pose a risk?
• Have there been changes to the school's surroundings/neighbours?
• Is there information from Qld police that indicates a risk?</t>
        </r>
        <r>
          <rPr>
            <i/>
            <sz val="12"/>
            <color indexed="81"/>
            <rFont val="Arial"/>
            <family val="2"/>
          </rPr>
          <t xml:space="preserve">
</t>
        </r>
      </text>
    </comment>
    <comment ref="D17" authorId="0" shapeId="0" xr:uid="{9E21DD30-D795-4537-A255-E98E1372932C}">
      <text>
        <r>
          <rPr>
            <b/>
            <sz val="9"/>
            <color indexed="81"/>
            <rFont val="Arial"/>
            <family val="2"/>
          </rPr>
          <t xml:space="preserve">Consider the factors that may affect the consequence:
</t>
        </r>
        <r>
          <rPr>
            <i/>
            <sz val="9"/>
            <color indexed="81"/>
            <rFont val="Arial"/>
            <family val="2"/>
          </rPr>
          <t>• Are there areas of the grounds that are isolated/out of view?
• Is natural surveillance from outside the grounds limited?
• Could someone enter the grounds without being noticed?
• Is there established processes for response to an assault or injury?
• Is the school lockdwon process known and well practiced?
• Do Qld Police have information about the school, with building layout, as well as contact numbers for key personnel?</t>
        </r>
      </text>
    </comment>
    <comment ref="C18" authorId="0" shapeId="0" xr:uid="{245511E8-407A-4CEB-8D6F-F11593EE173C}">
      <text>
        <r>
          <rPr>
            <b/>
            <sz val="9"/>
            <color indexed="81"/>
            <rFont val="Arial"/>
            <family val="2"/>
          </rPr>
          <t xml:space="preserve">Consider the factors that may affect the likelihood:
</t>
        </r>
        <r>
          <rPr>
            <i/>
            <sz val="9"/>
            <color indexed="81"/>
            <rFont val="Arial"/>
            <family val="2"/>
          </rPr>
          <t>• Are there particular persons of interest that pose a risk?
• Are there any culturally significant events/installations that may be attractive to those attempting to cause disruption?
• Has the school been the subject of unwanted public attention?</t>
        </r>
      </text>
    </comment>
    <comment ref="D18" authorId="0" shapeId="0" xr:uid="{6C0210B0-A98D-4895-835C-7F387FDC1ACC}">
      <text>
        <r>
          <rPr>
            <b/>
            <sz val="9"/>
            <color indexed="81"/>
            <rFont val="Arial"/>
            <family val="2"/>
          </rPr>
          <t>Consider the factors that may affect the consequence:</t>
        </r>
        <r>
          <rPr>
            <i/>
            <sz val="9"/>
            <color indexed="81"/>
            <rFont val="Arial"/>
            <family val="2"/>
          </rPr>
          <t xml:space="preserve">
• Is the school lockdwon process known and well practiced?
• Is there established processes for response to an assault or injury?
• Do Qld Police have information about the school, with building layout, as well as contact numbers for key personnel?</t>
        </r>
      </text>
    </comment>
    <comment ref="C19" authorId="0" shapeId="0" xr:uid="{CBA9A65D-0CEC-4EFA-A634-237003CF3757}">
      <text>
        <r>
          <rPr>
            <b/>
            <sz val="9"/>
            <color indexed="81"/>
            <rFont val="Arial"/>
            <family val="2"/>
          </rPr>
          <t xml:space="preserve">Consider the factors that may affect the likelihood:
</t>
        </r>
        <r>
          <rPr>
            <i/>
            <sz val="9"/>
            <color indexed="81"/>
            <rFont val="Arial"/>
            <family val="2"/>
          </rPr>
          <t>• Are there any culturally significant events/installations that may be attractive to those attempting to cause disruption?
• Has the event occurred in the past?
• Has the event been rare or common?</t>
        </r>
      </text>
    </comment>
    <comment ref="D19" authorId="0" shapeId="0" xr:uid="{DAD92585-B52B-4D18-8422-DA837C119250}">
      <text>
        <r>
          <rPr>
            <b/>
            <sz val="9"/>
            <color indexed="81"/>
            <rFont val="Arial"/>
            <family val="2"/>
          </rPr>
          <t xml:space="preserve">Consider the factors that may affect the consequence:
</t>
        </r>
        <r>
          <rPr>
            <i/>
            <sz val="9"/>
            <color indexed="81"/>
            <rFont val="Arial"/>
            <family val="2"/>
          </rPr>
          <t>• Is the school bomb threat process known and well practiced?
• Do Qld Police have information about the school, with building layout, as well as contact numbers for key personnel?
• Does the school have alternative evacuation points/plans if the main evac point is not safe?</t>
        </r>
      </text>
    </comment>
    <comment ref="C20" authorId="0" shapeId="0" xr:uid="{AE6AE117-1206-4B15-ACE7-7E9AB9ECAF50}">
      <text>
        <r>
          <rPr>
            <b/>
            <sz val="9"/>
            <color indexed="81"/>
            <rFont val="Arial"/>
            <family val="2"/>
          </rPr>
          <t xml:space="preserve">Consider the factors that may affect the likelihood:
</t>
        </r>
        <r>
          <rPr>
            <i/>
            <sz val="9"/>
            <color indexed="81"/>
            <rFont val="Arial"/>
            <family val="2"/>
          </rPr>
          <t>• Are there any allegations of bullying by parents where threats of retribution have been made?
• Are there any ongoing matters between students and peers outside the school you are aware of?
• Are there any culturally significant events/installations that may be attractive to those attempting to cause disruption via a threat?
• Has the event occurred in the past?</t>
        </r>
      </text>
    </comment>
    <comment ref="D20" authorId="0" shapeId="0" xr:uid="{F5277F8A-844C-4438-8CDA-5E86ACA09532}">
      <text>
        <r>
          <rPr>
            <b/>
            <sz val="9"/>
            <color indexed="81"/>
            <rFont val="Arial"/>
            <family val="2"/>
          </rPr>
          <t xml:space="preserve">Consider the factors that may affect the consequence:
</t>
        </r>
        <r>
          <rPr>
            <i/>
            <sz val="9"/>
            <color indexed="81"/>
            <rFont val="Arial"/>
            <family val="2"/>
          </rPr>
          <t>• Are threats likely to be distributed widely online before a response?
• Could someone enter the grounds without being noticed?
• Is the school lockdown process known and well practiced?
• Do Qld Police have information about the school, with building layout, as well as contact numbers for key personnel?</t>
        </r>
      </text>
    </comment>
    <comment ref="C21" authorId="0" shapeId="0" xr:uid="{AA979408-DBE6-47D7-83FD-30630103F181}">
      <text>
        <r>
          <rPr>
            <b/>
            <sz val="9"/>
            <color indexed="81"/>
            <rFont val="Arial"/>
            <family val="2"/>
          </rPr>
          <t xml:space="preserve">Consider the factors that may affect the likelihood:
</t>
        </r>
        <r>
          <rPr>
            <i/>
            <sz val="9"/>
            <color indexed="81"/>
            <rFont val="Arial"/>
            <family val="2"/>
          </rPr>
          <t>• Are current mitigation strategies and controls effective?
• Are there particular persons of interest that pose a risk?
• Are there any other threats to the school or the department you are aware of?
• Have there been changes to the school's surroundings/neighbours?
• How likely is it that a person could leave an item on the grounds without being seen by staff?
• Are there any culturally significant events/installations that may be attractive to those attempting to cause disruption via a threat?
• Has the event occurred in the past?
• Has the event been rare or common?</t>
        </r>
      </text>
    </comment>
    <comment ref="D21" authorId="0" shapeId="0" xr:uid="{8E02803D-E04D-4AE4-89AF-2B92EA544747}">
      <text>
        <r>
          <rPr>
            <b/>
            <sz val="9"/>
            <color indexed="81"/>
            <rFont val="Arial"/>
            <family val="2"/>
          </rPr>
          <t xml:space="preserve">Consider the factors that may affect the consequence:
</t>
        </r>
        <r>
          <rPr>
            <i/>
            <sz val="9"/>
            <color indexed="81"/>
            <rFont val="Arial"/>
            <family val="2"/>
          </rPr>
          <t>• Is the school response to suspicious items known and well practiced?
• Do Qld Police have information about the school, with building layout, as well as contact numbers for key personnel?
• Does the school have alternative evacuation points/plans if the main evac point is not safe?</t>
        </r>
      </text>
    </comment>
    <comment ref="C22" authorId="0" shapeId="0" xr:uid="{9631E5B3-B03F-4590-B8FF-594C68540508}">
      <text>
        <r>
          <rPr>
            <b/>
            <sz val="9"/>
            <color indexed="81"/>
            <rFont val="Arial"/>
            <family val="2"/>
          </rPr>
          <t xml:space="preserve">Consider the factors that may affect the likelihood:
</t>
        </r>
        <r>
          <rPr>
            <i/>
            <sz val="9"/>
            <color indexed="81"/>
            <rFont val="Arial"/>
            <family val="2"/>
          </rPr>
          <t>• Are current mitigation strategies and controls effective?
• Are there particular persons of interest that pose a risk?
• Have there been changes to the school's surroundings/neighbours?
• Are there areas of the grounds where natural surveillance is limited?
• Does the school have areas that may be attractive for graffiti such as plain walls?
• Has the event occurred in the past?
• Has the event been rare or common?</t>
        </r>
      </text>
    </comment>
    <comment ref="D22" authorId="0" shapeId="0" xr:uid="{60D848A0-6C7C-4D6B-8AC5-09053F6CFBFC}">
      <text>
        <r>
          <rPr>
            <b/>
            <sz val="9"/>
            <color indexed="81"/>
            <rFont val="Arial"/>
            <family val="2"/>
          </rPr>
          <t>Consider the factors that may affect the consequence:</t>
        </r>
        <r>
          <rPr>
            <i/>
            <sz val="9"/>
            <color indexed="81"/>
            <rFont val="Arial"/>
            <family val="2"/>
          </rPr>
          <t xml:space="preserve">
• Is there an established process for after hours maintenance with QBuild/preferred contractors?
• Are there security patrols at the school outside of school hours?
• Are there resources at the school to cover obscene graffiti at short notice for the start of school?</t>
        </r>
      </text>
    </comment>
    <comment ref="C23" authorId="0" shapeId="0" xr:uid="{B10AC6D7-26F5-4A6C-AA6E-C565A14A6739}">
      <text>
        <r>
          <rPr>
            <b/>
            <sz val="9"/>
            <color indexed="81"/>
            <rFont val="Arial"/>
            <family val="2"/>
          </rPr>
          <t xml:space="preserve">Consider the factors that may affect the likelihood:
</t>
        </r>
        <r>
          <rPr>
            <i/>
            <sz val="9"/>
            <color indexed="81"/>
            <rFont val="Arial"/>
            <family val="2"/>
          </rPr>
          <t>• Are current mitigation strategies and controls effective?
• Are there particular persons of interest that pose a risk?
• Have there been changes to the school's surroundings/neighbours?
• Are there areas of the grounds where natural surveillance is limited?
• Does the school have areas that may be attractive for vandalism such as floor to ceiling glass?
• Are there items such as loose garden pavers that could be used as projectiles?
• Are there items of loose furniture or bins around the grounds outside of school hours?
• Has the event occurred in the past?
• Has the event been rare or common?</t>
        </r>
        <r>
          <rPr>
            <i/>
            <sz val="12"/>
            <color indexed="81"/>
            <rFont val="Arial"/>
            <family val="2"/>
          </rPr>
          <t xml:space="preserve">
</t>
        </r>
      </text>
    </comment>
    <comment ref="D23" authorId="0" shapeId="0" xr:uid="{C0DDA84C-FF88-4E53-8E83-977244993593}">
      <text>
        <r>
          <rPr>
            <b/>
            <sz val="9"/>
            <color indexed="81"/>
            <rFont val="Arial"/>
            <family val="2"/>
          </rPr>
          <t>Consider the factors that may affect the consequence:</t>
        </r>
        <r>
          <rPr>
            <i/>
            <sz val="9"/>
            <color indexed="81"/>
            <rFont val="Arial"/>
            <family val="2"/>
          </rPr>
          <t xml:space="preserve">
• Is there an established process for after hours maintenance with QBuild/preferred contractors?
• Are there security patrols at the school outside of school hours?
• Can any classes be reloacted at short notice if rooms cannot be used?
• How significant willthe effect be on the school budget to repair?</t>
        </r>
      </text>
    </comment>
    <comment ref="C24" authorId="0" shapeId="0" xr:uid="{1B289A1D-F841-424C-8470-015C2EF5BD0A}">
      <text>
        <r>
          <rPr>
            <b/>
            <sz val="9"/>
            <color indexed="81"/>
            <rFont val="Arial"/>
            <family val="2"/>
          </rPr>
          <t xml:space="preserve">Consider the factors that may affect the likelihood:
</t>
        </r>
        <r>
          <rPr>
            <i/>
            <sz val="9"/>
            <color indexed="81"/>
            <rFont val="Arial"/>
            <family val="2"/>
          </rPr>
          <t>• Are current mitigation strategies and controls effective?
• Are there particular persons of interest that pose a risk?
• Have there been changes to the school's surroundings/neighbours?
• Are there areas of the grounds where natural surveillance is limited?
• Are there blocks with doors/windows that could be easily forced?
• Are there rooms with items attractive for theft such as iPads, laptops or projectors?
• Has the event occurred in the past?</t>
        </r>
        <r>
          <rPr>
            <i/>
            <sz val="12"/>
            <color indexed="81"/>
            <rFont val="Arial"/>
            <family val="2"/>
          </rPr>
          <t xml:space="preserve">
</t>
        </r>
        <r>
          <rPr>
            <i/>
            <sz val="9"/>
            <color indexed="81"/>
            <rFont val="Arial"/>
            <family val="2"/>
          </rPr>
          <t xml:space="preserve">
• Has the event been rare or common?</t>
        </r>
      </text>
    </comment>
    <comment ref="D24" authorId="0" shapeId="0" xr:uid="{1DCA090F-D573-4EBC-AC5C-55434BF99A4A}">
      <text>
        <r>
          <rPr>
            <b/>
            <sz val="9"/>
            <color indexed="81"/>
            <rFont val="Arial"/>
            <family val="2"/>
          </rPr>
          <t>Consider the factors that may affect the consequence:</t>
        </r>
        <r>
          <rPr>
            <i/>
            <sz val="9"/>
            <color indexed="81"/>
            <rFont val="Arial"/>
            <family val="2"/>
          </rPr>
          <t xml:space="preserve">
• Is there an established process for after hours maintenance with QBuild/preferred contractors?
• Are there security patrols at the school outside of school hours?
• Can any classes be reloacted at short notice if rooms cannot be used?
• How significant will the effect be on the school budget to repair?</t>
        </r>
      </text>
    </comment>
    <comment ref="C25" authorId="0" shapeId="0" xr:uid="{BD0E4053-DA37-4A99-A46B-31F6E8CCC768}">
      <text>
        <r>
          <rPr>
            <b/>
            <sz val="9"/>
            <color indexed="81"/>
            <rFont val="Arial"/>
            <family val="2"/>
          </rPr>
          <t xml:space="preserve">Consider the factors that may affect the likelihood:
</t>
        </r>
        <r>
          <rPr>
            <i/>
            <sz val="9"/>
            <color indexed="81"/>
            <rFont val="Arial"/>
            <family val="2"/>
          </rPr>
          <t>• Are current mitigation strategies and controls effective?</t>
        </r>
        <r>
          <rPr>
            <i/>
            <sz val="12"/>
            <color indexed="81"/>
            <rFont val="Arial"/>
            <family val="2"/>
          </rPr>
          <t xml:space="preserve">
</t>
        </r>
        <r>
          <rPr>
            <i/>
            <sz val="9"/>
            <color indexed="81"/>
            <rFont val="Arial"/>
            <family val="2"/>
          </rPr>
          <t xml:space="preserve">
• Are there particular persons of interest that pose a risk?
• Have there been changes to the school's surroundings/neighbours?
• Are there areas of the grounds where natural surveillance is limited?
• Are there any areas with collected foliage, mulch or leaves?
• Are items of lost property left outside on the grounds outside of school hours?
• Has the event occurred in the past?</t>
        </r>
        <r>
          <rPr>
            <i/>
            <sz val="12"/>
            <color indexed="81"/>
            <rFont val="Arial"/>
            <family val="2"/>
          </rPr>
          <t xml:space="preserve">
</t>
        </r>
        <r>
          <rPr>
            <i/>
            <sz val="9"/>
            <color indexed="81"/>
            <rFont val="Arial"/>
            <family val="2"/>
          </rPr>
          <t>• Has the event been rare or common?</t>
        </r>
      </text>
    </comment>
    <comment ref="D25" authorId="0" shapeId="0" xr:uid="{129E4FB5-662F-4575-9D09-E23D73D7554B}">
      <text>
        <r>
          <rPr>
            <b/>
            <sz val="9"/>
            <color indexed="81"/>
            <rFont val="Arial"/>
            <family val="2"/>
          </rPr>
          <t>Consider the factors that may affect the consequence:</t>
        </r>
        <r>
          <rPr>
            <i/>
            <sz val="9"/>
            <color indexed="81"/>
            <rFont val="Arial"/>
            <family val="2"/>
          </rPr>
          <t xml:space="preserve">
• Are flammable materials stored in sheds or other blocks? Are they accessible by unauthorised persons if entry to the room is forced? 
• Is there an established process for after hours maintenance with QBuild/preferred contractors?
• Are there security patrols at the school outside of school hours?
• What will effect be on classes if no power is available?</t>
        </r>
      </text>
    </comment>
    <comment ref="C26" authorId="0" shapeId="0" xr:uid="{B40B9C3B-A398-4E4F-8323-DE7F0EE70317}">
      <text>
        <r>
          <rPr>
            <b/>
            <sz val="9"/>
            <color indexed="81"/>
            <rFont val="Arial"/>
            <family val="2"/>
          </rPr>
          <t xml:space="preserve">Consider the factors that may affect the likelihood:
</t>
        </r>
        <r>
          <rPr>
            <i/>
            <sz val="9"/>
            <color indexed="81"/>
            <rFont val="Arial"/>
            <family val="2"/>
          </rPr>
          <t xml:space="preserve">
• Are current mitigation strategies and controls effective?
• Are there particular persons of interest that pose a risk?
• Have there been changes to the school's surroundings/neighbours?
• Are there areas of the grounds where natural surveillance is limited?
• Are there any areas with collected foliage, mulch or leaves?
• Are items of lost property left outside on the grounds outside of school hours?
• Are there outdoor noticeboards with loose papers around the grounds?
• Has the event occurred in the past?</t>
        </r>
        <r>
          <rPr>
            <i/>
            <sz val="12"/>
            <color indexed="81"/>
            <rFont val="Arial"/>
            <family val="2"/>
          </rPr>
          <t xml:space="preserve">
</t>
        </r>
        <r>
          <rPr>
            <i/>
            <sz val="9"/>
            <color indexed="81"/>
            <rFont val="Arial"/>
            <family val="2"/>
          </rPr>
          <t>• Has the event been rare or common?</t>
        </r>
        <r>
          <rPr>
            <i/>
            <sz val="12"/>
            <color indexed="81"/>
            <rFont val="Arial"/>
            <family val="2"/>
          </rPr>
          <t xml:space="preserve">
</t>
        </r>
      </text>
    </comment>
    <comment ref="D26" authorId="0" shapeId="0" xr:uid="{B939F108-1930-4180-A792-406EA7CD4E2A}">
      <text>
        <r>
          <rPr>
            <b/>
            <sz val="9"/>
            <color indexed="81"/>
            <rFont val="Arial"/>
            <family val="2"/>
          </rPr>
          <t>Consider the factors that may affect the consequence:</t>
        </r>
        <r>
          <rPr>
            <i/>
            <sz val="9"/>
            <color indexed="81"/>
            <rFont val="Arial"/>
            <family val="2"/>
          </rPr>
          <t xml:space="preserve">
• Is there an established process for after hours maintenance with QBuild/preferred contractors?
• Are there security patrols at the school outside of school hours?
• Are there resources at the school to clean burnt items and ash away before the start of school?</t>
        </r>
      </text>
    </comment>
    <comment ref="C27" authorId="0" shapeId="0" xr:uid="{28E665DB-8E32-4757-803B-3E78586FB585}">
      <text>
        <r>
          <rPr>
            <b/>
            <sz val="9"/>
            <color indexed="81"/>
            <rFont val="Arial"/>
            <family val="2"/>
          </rPr>
          <t xml:space="preserve">Consider the factors that may affect the likelihood:
</t>
        </r>
        <r>
          <rPr>
            <i/>
            <sz val="9"/>
            <color indexed="81"/>
            <rFont val="Arial"/>
            <family val="2"/>
          </rPr>
          <t>• Are current mitigation strategies and controls effective?
• Are there particular persons of interest that pose a risk?
• Have there been changes to the school's surroundings/neighbours?
• Are there areas of the grounds where natural surveillance is limited?
• Does the school have any items that may be attractive to theives stored outside during school hours, or outside school hours?
• Has the event occurred in the past?
• Has the event been rare or common?</t>
        </r>
      </text>
    </comment>
    <comment ref="D27" authorId="0" shapeId="0" xr:uid="{73E62675-7A36-4135-9ACE-06624FDF6B33}">
      <text>
        <r>
          <rPr>
            <b/>
            <sz val="9"/>
            <color indexed="81"/>
            <rFont val="Arial"/>
            <family val="2"/>
          </rPr>
          <t>Consider the factors that may affect the consequence:</t>
        </r>
        <r>
          <rPr>
            <i/>
            <sz val="9"/>
            <color indexed="81"/>
            <rFont val="Arial"/>
            <family val="2"/>
          </rPr>
          <t xml:space="preserve">
• What would the effect of items that may be stolen have on the school budget and teaching capabilities?
• Are there security patrols at the school outside of school hours?</t>
        </r>
        <r>
          <rPr>
            <i/>
            <sz val="12"/>
            <color indexed="81"/>
            <rFont val="Arial"/>
            <family val="2"/>
          </rPr>
          <t xml:space="preserve">
</t>
        </r>
      </text>
    </comment>
    <comment ref="C28" authorId="0" shapeId="0" xr:uid="{6EFF983A-23B6-49DE-B7FA-6E73D7B88731}">
      <text>
        <r>
          <rPr>
            <b/>
            <sz val="9"/>
            <color indexed="81"/>
            <rFont val="Arial"/>
            <family val="2"/>
          </rPr>
          <t xml:space="preserve">Consider the factors that may affect the likelihood:
</t>
        </r>
        <r>
          <rPr>
            <i/>
            <sz val="9"/>
            <color indexed="81"/>
            <rFont val="Arial"/>
            <family val="2"/>
          </rPr>
          <t>• Are any physical records stored on site that may be accessible to unauthorised persons?
• Are there particular persons of interest that pose a risk?
• Are there any matters of which records may be of high interest to unauthorised persons?
• Has the event occurred in the past?</t>
        </r>
      </text>
    </comment>
    <comment ref="D28" authorId="0" shapeId="0" xr:uid="{7DF5ED9C-1090-4DDA-8CA6-91F1ECA8E332}">
      <text>
        <r>
          <rPr>
            <b/>
            <sz val="9"/>
            <color indexed="81"/>
            <rFont val="Arial"/>
            <family val="2"/>
          </rPr>
          <t>Consider the factors that may affect the consequence:</t>
        </r>
        <r>
          <rPr>
            <i/>
            <sz val="9"/>
            <color indexed="81"/>
            <rFont val="Arial"/>
            <family val="2"/>
          </rPr>
          <t xml:space="preserve">
• What would the effect on the school's repuation if records are accessed by unauthorised persons? 
• Would staff be aware immediately of any unauthorised access to physical records?
• Are any members of the school community likely to take official action if unauthorised access is gained to physical records?</t>
        </r>
        <r>
          <rPr>
            <i/>
            <sz val="12"/>
            <color indexed="81"/>
            <rFont val="Arial"/>
            <family val="2"/>
          </rPr>
          <t xml:space="preserve">
</t>
        </r>
      </text>
    </comment>
    <comment ref="C29" authorId="0" shapeId="0" xr:uid="{DB245DA3-03FC-4B80-9325-AB0CED6996A7}">
      <text>
        <r>
          <rPr>
            <b/>
            <sz val="9"/>
            <color indexed="81"/>
            <rFont val="Arial"/>
            <family val="2"/>
          </rPr>
          <t xml:space="preserve">Consider the factors that may affect the likelihood:
</t>
        </r>
        <r>
          <rPr>
            <i/>
            <sz val="9"/>
            <color indexed="81"/>
            <rFont val="Arial"/>
            <family val="2"/>
          </rPr>
          <t>• Is CCTV footage stored on an encrypted drive?
• Are there particular persons of interest that pose a risk?
• Is the CCTV monitoring station password protected and in a room that is secured when not in use?
• Could any unauthorised persons enter the area where the CCTV monitoring station is without being noticed by staff?
• Are there any matters of which footage may be of high interest to unauthorised persons?
• Has the event occurred in the past?</t>
        </r>
      </text>
    </comment>
    <comment ref="D29" authorId="0" shapeId="0" xr:uid="{42CBF143-F2A1-4F08-A225-4949EB3F379B}">
      <text>
        <r>
          <rPr>
            <b/>
            <sz val="9"/>
            <color indexed="81"/>
            <rFont val="Arial"/>
            <family val="2"/>
          </rPr>
          <t>Consider the factors that may affect the consequence:</t>
        </r>
        <r>
          <rPr>
            <i/>
            <sz val="9"/>
            <color indexed="81"/>
            <rFont val="Arial"/>
            <family val="2"/>
          </rPr>
          <t xml:space="preserve">
• What would the effect on the school's repuation if footgae is accessed by unauthorised persons? 
• Would staff be aware immediately of any unauthorised access to footage?
• Are any members of the school community likely to take official action if unauthorised access is gained to footage?</t>
        </r>
        <r>
          <rPr>
            <i/>
            <sz val="12"/>
            <color indexed="81"/>
            <rFont val="Arial"/>
            <family val="2"/>
          </rPr>
          <t xml:space="preserve">
</t>
        </r>
      </text>
    </comment>
    <comment ref="C30" authorId="0" shapeId="0" xr:uid="{10E07ABF-10D8-4375-9ED3-09F0D9DE610E}">
      <text>
        <r>
          <rPr>
            <b/>
            <sz val="9"/>
            <color indexed="81"/>
            <rFont val="Arial"/>
            <family val="2"/>
          </rPr>
          <t xml:space="preserve">Consider the factors that may affect the likelihood:
</t>
        </r>
        <r>
          <rPr>
            <i/>
            <sz val="9"/>
            <color indexed="81"/>
            <rFont val="Arial"/>
            <family val="2"/>
          </rPr>
          <t>• Are there particular persons of interest that pose a risk?
• Are there any matters at the school which could reasonably attract unwanted attention from those attemtping to gain from extortion?
• Has the event occurred in the past?</t>
        </r>
      </text>
    </comment>
    <comment ref="D30" authorId="0" shapeId="0" xr:uid="{B050358F-C151-417C-8D2C-36F5AC831787}">
      <text>
        <r>
          <rPr>
            <b/>
            <sz val="9"/>
            <color indexed="81"/>
            <rFont val="Arial"/>
            <family val="2"/>
          </rPr>
          <t>Consider the factors that may affect the consequence:</t>
        </r>
        <r>
          <rPr>
            <i/>
            <sz val="9"/>
            <color indexed="81"/>
            <rFont val="Arial"/>
            <family val="2"/>
          </rPr>
          <t xml:space="preserve">
• Can the school reasonably safeguard information and assets from any compromise in the event of a person attempting to gain from extortion?</t>
        </r>
      </text>
    </comment>
    <comment ref="C31" authorId="0" shapeId="0" xr:uid="{0243A3BD-96FA-466E-B3F6-8BA8F899E498}">
      <text>
        <r>
          <rPr>
            <b/>
            <sz val="9"/>
            <color indexed="81"/>
            <rFont val="Arial"/>
            <family val="2"/>
          </rPr>
          <t xml:space="preserve">Consider the factors that may affect the likelihood:
</t>
        </r>
        <r>
          <rPr>
            <i/>
            <sz val="9"/>
            <color indexed="81"/>
            <rFont val="Arial"/>
            <family val="2"/>
          </rPr>
          <t>• Are staff and students sufficiently aware of their responsibilities under DoE cybersecurity practices?
• Are there particular persons of interest that pose a risk?
• Are there any matters of which records may be of high interest to unauthorised persons?
• Has the event occurred in the past?</t>
        </r>
      </text>
    </comment>
    <comment ref="D31" authorId="0" shapeId="0" xr:uid="{3469BF46-E2A7-4879-BA6F-D197BE1F6117}">
      <text>
        <r>
          <rPr>
            <b/>
            <sz val="9"/>
            <color indexed="81"/>
            <rFont val="Arial"/>
            <family val="2"/>
          </rPr>
          <t>Consider the factors that may affect the consequence:</t>
        </r>
        <r>
          <rPr>
            <i/>
            <sz val="9"/>
            <color indexed="81"/>
            <rFont val="Arial"/>
            <family val="2"/>
          </rPr>
          <t xml:space="preserve">
• What would the effect on the school's repuation if there is a cybersecurity leak?
• Would staff be aware immediately of a cybersecurity leak?
• Are staff members aware of where to seek more information about cybersecurity practices and actions to take in the event of a leak?</t>
        </r>
        <r>
          <rPr>
            <i/>
            <sz val="12"/>
            <color indexed="81"/>
            <rFont val="Arial"/>
            <family val="2"/>
          </rPr>
          <t xml:space="preserve">
</t>
        </r>
      </text>
    </comment>
    <comment ref="C32" authorId="0" shapeId="0" xr:uid="{440D5489-EA32-4C67-A4EE-2C30EC2F0600}">
      <text>
        <r>
          <rPr>
            <b/>
            <sz val="9"/>
            <color indexed="81"/>
            <rFont val="Arial"/>
            <family val="2"/>
          </rPr>
          <t xml:space="preserve">Consider the factors that may affect the likelihood:
</t>
        </r>
        <r>
          <rPr>
            <i/>
            <sz val="9"/>
            <color indexed="81"/>
            <rFont val="Arial"/>
            <family val="2"/>
          </rPr>
          <t>• Are there particular persons of interest that pose a risk?
• Are there any matters at the school which could reasonably attract media attention?
• Has the event occurred in the past?</t>
        </r>
      </text>
    </comment>
    <comment ref="D32" authorId="0" shapeId="0" xr:uid="{B1AB452F-0E3C-45A6-B558-B4849D339151}">
      <text>
        <r>
          <rPr>
            <b/>
            <sz val="9"/>
            <color indexed="81"/>
            <rFont val="Arial"/>
            <family val="2"/>
          </rPr>
          <t>Consider the factors that may affect the consequence:</t>
        </r>
        <r>
          <rPr>
            <i/>
            <sz val="9"/>
            <color indexed="81"/>
            <rFont val="Arial"/>
            <family val="2"/>
          </rPr>
          <t xml:space="preserve">
• What would the effect on the school's repuation if there is unwanted media attention?
• Are staff aware of how to respond to any media enquiries and appropriate contacts for the DoE media unit?</t>
        </r>
        <r>
          <rPr>
            <i/>
            <sz val="12"/>
            <color indexed="81"/>
            <rFont val="Arial"/>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ROBERTSON, Callum</author>
    <author>MCDONALD, Brandon</author>
  </authors>
  <commentList>
    <comment ref="I6" authorId="0" shapeId="0" xr:uid="{139217D9-6A9E-4B52-A428-128A14BB44E1}">
      <text>
        <r>
          <rPr>
            <b/>
            <sz val="9"/>
            <color indexed="81"/>
            <rFont val="Arial"/>
            <family val="2"/>
          </rPr>
          <t xml:space="preserve">Consider: </t>
        </r>
        <r>
          <rPr>
            <i/>
            <sz val="9"/>
            <color indexed="81"/>
            <rFont val="Arial"/>
            <family val="2"/>
          </rPr>
          <t xml:space="preserve">
• Do existing measures require further action/investment?
• Do existing measures require supporting actions/staff training/school policies to be effective?
• Are there alternative controls/strategies that may be more effective</t>
        </r>
        <r>
          <rPr>
            <sz val="9"/>
            <color indexed="81"/>
            <rFont val="Arial"/>
            <family val="2"/>
          </rPr>
          <t>?</t>
        </r>
        <r>
          <rPr>
            <sz val="9"/>
            <color indexed="81"/>
            <rFont val="Tahoma"/>
            <charset val="1"/>
          </rPr>
          <t xml:space="preserve">
</t>
        </r>
      </text>
    </comment>
    <comment ref="E7" authorId="1" shapeId="0" xr:uid="{617A50AA-6AD9-4536-9134-AE54381262F9}">
      <text>
        <r>
          <rPr>
            <b/>
            <sz val="9"/>
            <color indexed="81"/>
            <rFont val="Arial"/>
            <family val="2"/>
          </rPr>
          <t xml:space="preserve">What are the existing controls and strategies currently in place that apply to the identified risk?:
</t>
        </r>
        <r>
          <rPr>
            <i/>
            <sz val="9"/>
            <color indexed="81"/>
            <rFont val="Arial"/>
            <family val="2"/>
          </rPr>
          <t>• Is school fencing maintained and without damage?
• Are gates secured outside school hours?
• Are security patrols in place outside of school hours?
• Is there lighting in the grounds?
• Is the School Watch number promoted to the school community?
• Are trees and shrubs trimmed to allow natural surveillance from outside the grounds?
• Is there an established sign in process at the school?
• Are staff aware of the process to report suspicious persons on the grounds?
• Are non essential entries secured during school days?
• Does the school have CCTV?</t>
        </r>
      </text>
    </comment>
    <comment ref="E8" authorId="1" shapeId="0" xr:uid="{AC007750-3EE1-4EBB-8E69-5AA987E50FFF}">
      <text>
        <r>
          <rPr>
            <b/>
            <sz val="9"/>
            <color indexed="81"/>
            <rFont val="Arial"/>
            <family val="2"/>
          </rPr>
          <t xml:space="preserve">What are the existing controls and strategies currently in place that apply to the identified risk?:
</t>
        </r>
        <r>
          <rPr>
            <i/>
            <sz val="9"/>
            <color indexed="81"/>
            <rFont val="Arial"/>
            <family val="2"/>
          </rPr>
          <t>• Is school fencing maintained and without damage?
• Are gates secured outside school hours?
• Are security patrols in place outside of school hours?
• Is there lighting in the grounds?
• Is the School Watch number promoted to the school community?
• Are trees and shrubs trimmed to allow natural surveillance from outside the grounds?
• Is there an established sign in process at the school?
• Are staff aware of the process to report suspicious persons on the grounds?
• Does the admin counter have a screen/barrier?
• Are non essential entries secured during school days?</t>
        </r>
        <r>
          <rPr>
            <i/>
            <sz val="9"/>
            <color indexed="81"/>
            <rFont val="Arial"/>
            <family val="2"/>
          </rPr>
          <t xml:space="preserve">
• Does the school have CCTV?</t>
        </r>
      </text>
    </comment>
    <comment ref="E9" authorId="1" shapeId="0" xr:uid="{6F3BF19E-B8C6-46CF-BFD9-C214FF1E5662}">
      <text>
        <r>
          <rPr>
            <b/>
            <sz val="9"/>
            <color indexed="81"/>
            <rFont val="Arial"/>
            <family val="2"/>
          </rPr>
          <t xml:space="preserve">What are the existing controls and strategies currently in place that apply to the identified risk?:
</t>
        </r>
        <r>
          <rPr>
            <i/>
            <sz val="9"/>
            <color indexed="81"/>
            <rFont val="Arial"/>
            <family val="2"/>
          </rPr>
          <t>• Is school fencing maintained and without damage?
• Are gates secured outside school hours?
• Are security patrols in place outside of school hours?
• Is there lighting in the grounds?
• Is the School Watch number promoted to the school community?
• Are trees and shrubs trimmed to allow natural surveillance from outside the grounds?
• Are staff aware of the process to report suspicious persons on the grounds?
• Are non essential entries secured during school days?
• Does the school have CCTV?
• Are there clear signs on the fence line stating who can park on the grounds and where?</t>
        </r>
      </text>
    </comment>
    <comment ref="E10" authorId="1" shapeId="0" xr:uid="{991FCFF8-A7BB-4380-AEDA-EDBF6FBD2086}">
      <text>
        <r>
          <rPr>
            <b/>
            <sz val="9"/>
            <color indexed="81"/>
            <rFont val="Arial"/>
            <family val="2"/>
          </rPr>
          <t xml:space="preserve">What are the existing controls and strategies currently in place that apply to the identified risk?:
</t>
        </r>
        <r>
          <rPr>
            <i/>
            <sz val="9"/>
            <color indexed="81"/>
            <rFont val="Arial"/>
            <family val="2"/>
          </rPr>
          <t>• Is school fencing maintained and without damage?
• Are gates secured outside school hours?
• Are security patrols in place outside of school hours?
• Is there lighting in the grounds?
• Is the School Watch number promoted to the school community?
• Are trees and shrubs trimmed to allow natural surveillance from outside the grounds?
• Is there an established sign in process at the school?
• Are staff aware of the process to report suspicious persons on the grounds?
• Does the admin counter have a screen/barrier?
• Are non essential entries secured during school days?
• Does the school have CCTV?
• Is there an established personal saftey practices for cleaners or staff staying late/arriving early including to travel in groups and secure themselves in rooms?</t>
        </r>
      </text>
    </comment>
    <comment ref="E11" authorId="1" shapeId="0" xr:uid="{49982D8C-BAB9-461B-9C44-07412451386F}">
      <text>
        <r>
          <rPr>
            <b/>
            <sz val="9"/>
            <color indexed="81"/>
            <rFont val="Arial"/>
            <family val="2"/>
          </rPr>
          <t xml:space="preserve">What are the existing controls and strategies currently in place that apply to the identified risk?:
</t>
        </r>
        <r>
          <rPr>
            <i/>
            <sz val="9"/>
            <color indexed="81"/>
            <rFont val="Arial"/>
            <family val="2"/>
          </rPr>
          <t>• Is school fencing maintained and without damage?
• Are trees and shrubs trimmed to allow natural surveillance from outside the grounds?
• Is there an established sign in process at the school?
• Are staff aware of the process to report suspicious persons on the grounds?
• Are non essential entries secured during school days?
• Does the school have CCTV?
• Is the lockdown process at the school known and practiced?</t>
        </r>
      </text>
    </comment>
    <comment ref="E12" authorId="1" shapeId="0" xr:uid="{32E155F9-D03A-405D-AC7B-45825E869817}">
      <text>
        <r>
          <rPr>
            <b/>
            <sz val="9"/>
            <color indexed="81"/>
            <rFont val="Arial"/>
            <family val="2"/>
          </rPr>
          <t xml:space="preserve">What are the existing controls and strategies currently in place that apply to the identified risk?:
</t>
        </r>
        <r>
          <rPr>
            <i/>
            <sz val="9"/>
            <color indexed="81"/>
            <rFont val="Arial"/>
            <family val="2"/>
          </rPr>
          <t>• Are gates secured outside school hours?
• Is the School Watch number promoted to the school community?
• Are trees and shrubs trimmed to allow natural surveillance from outside the grounds?
• Is there an established sign in process at the school?
• Are staff aware of the process to report suspicious persons on the grounds?
• Are non essential entries secured during school days?
• Does the school have CCTV?
• Is there an established personal saftey practices for cleaners or staff staying late/arriving early including to travel in groups and secure themselves in rooms?</t>
        </r>
      </text>
    </comment>
    <comment ref="E13" authorId="1" shapeId="0" xr:uid="{58C3CBA7-2D9B-4BC1-8581-A17FE7FD283D}">
      <text>
        <r>
          <rPr>
            <b/>
            <sz val="9"/>
            <color indexed="81"/>
            <rFont val="Arial"/>
            <family val="2"/>
          </rPr>
          <t xml:space="preserve">What are the existing controls and strategies currently in place that apply to the identified risk?:
</t>
        </r>
        <r>
          <rPr>
            <i/>
            <sz val="9"/>
            <color indexed="81"/>
            <rFont val="Arial"/>
            <family val="2"/>
          </rPr>
          <t>• Is there an established sign in process at the school?
• Are staff aware of the process to report suspicious persons on the grounds?
• Does the admin counter have a screen/barrier?
• Do Admin staff have somewhere secure to retreat to?
• Does the school have CCTV?
• Is there an established process for communicating aggressive behaviour in the Admin to key school personnel?</t>
        </r>
      </text>
    </comment>
    <comment ref="E14" authorId="1" shapeId="0" xr:uid="{4B2F5A3B-23BD-4FBD-9751-0B17E30F7617}">
      <text>
        <r>
          <rPr>
            <b/>
            <sz val="9"/>
            <color indexed="81"/>
            <rFont val="Arial"/>
            <family val="2"/>
          </rPr>
          <t xml:space="preserve">What are the existing controls and strategies currently in place that apply to the identified risk?:
</t>
        </r>
        <r>
          <rPr>
            <i/>
            <sz val="9"/>
            <color indexed="81"/>
            <rFont val="Arial"/>
            <family val="2"/>
          </rPr>
          <t>• Is school fencing maintained and without damage?
• Are trees and shrubs trimmed to allow natural surveillance from outside the grounds?
• Are areas with low visiblility out of bounds to students?
• Is there an established sign in process at the school?
• Are staff aware of the process to report suspicious persons on the grounds?
• Are non essential entries secured during school days?</t>
        </r>
        <r>
          <rPr>
            <i/>
            <sz val="9"/>
            <color indexed="81"/>
            <rFont val="Arial"/>
            <family val="2"/>
          </rPr>
          <t xml:space="preserve">
• Does the school have CCTV?</t>
        </r>
      </text>
    </comment>
    <comment ref="E15" authorId="1" shapeId="0" xr:uid="{9ADE2C77-3FFE-415D-9CC8-BF9C1C647C71}">
      <text>
        <r>
          <rPr>
            <b/>
            <sz val="9"/>
            <color indexed="81"/>
            <rFont val="Arial"/>
            <family val="2"/>
          </rPr>
          <t xml:space="preserve">What are the existing controls and strategies currently in place that apply to the identified risk?:
</t>
        </r>
        <r>
          <rPr>
            <i/>
            <sz val="9"/>
            <color indexed="81"/>
            <rFont val="Arial"/>
            <family val="2"/>
          </rPr>
          <t>• Is school fencing maintained and without damage?
• Is there an established sign in process at the school?
• Are staff aware of the process to report suspicious persons on the grounds?
• Does the admin counter have a screen/barrier?
• Are non essential entries secured during school days?
• Does the school have CCTV?
• Is there an established process to notify police of an emergency event?
• Is the lockdown process at the school known and practiced?</t>
        </r>
      </text>
    </comment>
    <comment ref="E16" authorId="1" shapeId="0" xr:uid="{CAFE83B8-AA87-4B8A-B456-941A6FA3C23D}">
      <text>
        <r>
          <rPr>
            <b/>
            <sz val="9"/>
            <color indexed="81"/>
            <rFont val="Arial"/>
            <family val="2"/>
          </rPr>
          <t xml:space="preserve">What are the existing controls and strategies currently in place that apply to the identified risk?:
</t>
        </r>
        <r>
          <rPr>
            <i/>
            <sz val="9"/>
            <color indexed="81"/>
            <rFont val="Arial"/>
            <family val="2"/>
          </rPr>
          <t>• Are staff aware of the process to report suspicious persons on the grounds?
• Does the school have CCTV?
• Is there an established process for staff to record a bomb threat and initiate the school response?
• Is there an established process to notify police of an emergency event?
• Is the evacuation process at the school known and practiced?</t>
        </r>
      </text>
    </comment>
    <comment ref="E17" authorId="1" shapeId="0" xr:uid="{ED96203E-3670-4E3B-A8AA-95CB37267561}">
      <text>
        <r>
          <rPr>
            <b/>
            <sz val="9"/>
            <color indexed="81"/>
            <rFont val="Arial"/>
            <family val="2"/>
          </rPr>
          <t xml:space="preserve">What are the existing controls and strategies currently in place that apply to the identified risk?:
</t>
        </r>
        <r>
          <rPr>
            <i/>
            <sz val="9"/>
            <color indexed="81"/>
            <rFont val="Arial"/>
            <family val="2"/>
          </rPr>
          <t>• Are staff aware of the process to report suspicious persons on the grounds?
• Does the school have CCTV?
• Is there an established process for staff to record an online threat and initiate the school response?
• Is there an established process to notify police of an emergency event?
• Is the lockdown process at the school known and practiced?</t>
        </r>
      </text>
    </comment>
    <comment ref="E18" authorId="1" shapeId="0" xr:uid="{B8609D1B-686A-4B0F-94F1-4A124EC990BD}">
      <text>
        <r>
          <rPr>
            <b/>
            <sz val="9"/>
            <color indexed="81"/>
            <rFont val="Arial"/>
            <family val="2"/>
          </rPr>
          <t xml:space="preserve">What are the existing controls and strategies currently in place that apply to the identified risk?:
</t>
        </r>
        <r>
          <rPr>
            <i/>
            <sz val="9"/>
            <color indexed="81"/>
            <rFont val="Arial"/>
            <family val="2"/>
          </rPr>
          <t>• Is school fencing maintained and without damage?
• Are gates secured outside school hours?
• Are security patrols in place outside of school hours?
• Is there lighting in the grounds?
• Is the School Watch number promoted to the school community?
• Are trees and shrubs trimmed to allow natural surveillance from outside the grounds?
• Is there an established sign in process at the school?
• Are staff aware of the process to report suspicious persons/items on the grounds?
• Are non essential entries secured during school days?
• Does the school have CCTV?
• Are there standard practices for where students can leave bags?</t>
        </r>
      </text>
    </comment>
    <comment ref="E19" authorId="1" shapeId="0" xr:uid="{272B52BB-BF36-4C02-859A-8B4151F0009A}">
      <text>
        <r>
          <rPr>
            <b/>
            <sz val="9"/>
            <color indexed="81"/>
            <rFont val="Arial"/>
            <family val="2"/>
          </rPr>
          <t xml:space="preserve">What are the existing controls and strategies currently in place that apply to the identified risk?:
</t>
        </r>
        <r>
          <rPr>
            <i/>
            <sz val="9"/>
            <color indexed="81"/>
            <rFont val="Arial"/>
            <family val="2"/>
          </rPr>
          <t>• Is school fencing maintained and without damage?
• Are gates secured outside school hours?
• Are security patrols in place outside of school hours?
• Is there lighting in the grounds?
• Is the School Watch number promoted to the school community?
• Are trees and shrubs trimmed to allow natural surveillance from outside the grounds?
• Does the school have CCTV?
• Are there strategies in place to reduce the amount of balnk wall space or areas that may be attractive to graffiti (murals, hedging etc.)</t>
        </r>
      </text>
    </comment>
    <comment ref="E20" authorId="1" shapeId="0" xr:uid="{E45E2490-C547-49D5-BCCF-5AFA3C4EE4B8}">
      <text>
        <r>
          <rPr>
            <b/>
            <sz val="9"/>
            <color indexed="81"/>
            <rFont val="Arial"/>
            <family val="2"/>
          </rPr>
          <t xml:space="preserve">What are the existing controls and strategies currently in place that apply to the identified risk?:
</t>
        </r>
        <r>
          <rPr>
            <i/>
            <sz val="9"/>
            <color indexed="81"/>
            <rFont val="Arial"/>
            <family val="2"/>
          </rPr>
          <t>• Is school fencing maintained and without damage?
• Are gates secured outside school hours?
• Are security patrols in place outside of school hours?
• Is there lighting in the grounds?
• Is the School Watch number promoted to the school community?
• Are trees and shrubs trimmed to allow natural surveillance from outside the grounds?
• Does the school have CCTV?
• Is the intruder detection system working as required?</t>
        </r>
      </text>
    </comment>
    <comment ref="E21" authorId="1" shapeId="0" xr:uid="{3657D0DD-8A8A-4045-9A1E-715FA4EAAC02}">
      <text>
        <r>
          <rPr>
            <b/>
            <sz val="9"/>
            <color indexed="81"/>
            <rFont val="Arial"/>
            <family val="2"/>
          </rPr>
          <t xml:space="preserve">What are the existing controls and strategies currently in place that apply to the identified risk?:
</t>
        </r>
        <r>
          <rPr>
            <i/>
            <sz val="9"/>
            <color indexed="81"/>
            <rFont val="Arial"/>
            <family val="2"/>
          </rPr>
          <t>• Is school fencing maintained and without damage?
• Are gates secured outside school hours?
• Are security patrols in place outside of school hours?
• Is there lighting in the grounds?
• Is the School Watch number promoted to the school community?
• Are trees and shrubs trimmed to allow natural surveillance from outside the grounds?
• Is the intruder detection system working as required?
• Are there any strategies in place to identify and rectify any doors/windows identified as worn or easily forced?
• Are areas with valuable items covered by intruder detection and/or CCTV?
• Are valuable items in sheds secured to the slab or in secure cabinets?
• Does the school have CCTV?
• Are there established processes for securing items and buildings at the end of each day?</t>
        </r>
      </text>
    </comment>
    <comment ref="E22" authorId="1" shapeId="0" xr:uid="{9347CF52-ED11-41C4-8A8B-177B1CD48323}">
      <text>
        <r>
          <rPr>
            <b/>
            <sz val="9"/>
            <color indexed="81"/>
            <rFont val="Arial"/>
            <family val="2"/>
          </rPr>
          <t xml:space="preserve">What are the existing controls and strategies currently in place that apply to the identified risk?:
</t>
        </r>
        <r>
          <rPr>
            <i/>
            <sz val="9"/>
            <color indexed="81"/>
            <rFont val="Arial"/>
            <family val="2"/>
          </rPr>
          <t>• Is school fencing maintained and without damage?
• Are gates secured outside school hours?
• Are security patrols in place outside of school hours?
• Is there lighting in the grounds?
• Is the School Watch number promoted to the school community?
• Are trees and shrubs trimmed to allow natural surveillance from outside the grounds?
• Are excess foliage/leaves/mulch cleared from the grounds regularly?
• Are bins and lost property secured outside of school hours?
• Is the intruder detection system working as required?
• Are there any strategies in place to identify and rectify any doors/windows identified as worn or easily forced?
• Does the school have CCTV?</t>
        </r>
      </text>
    </comment>
    <comment ref="E23" authorId="1" shapeId="0" xr:uid="{6E2E814E-AAF6-49C5-AFDC-043A5DE0FC0E}">
      <text>
        <r>
          <rPr>
            <b/>
            <sz val="9"/>
            <color indexed="81"/>
            <rFont val="Arial"/>
            <family val="2"/>
          </rPr>
          <t xml:space="preserve">What are the existing controls and strategies currently in place that apply to the identified risk?:
</t>
        </r>
        <r>
          <rPr>
            <i/>
            <sz val="9"/>
            <color indexed="81"/>
            <rFont val="Arial"/>
            <family val="2"/>
          </rPr>
          <t>• Is school fencing maintained and without damage?
• Are gates secured outside school hours?
• Are security patrols in place outside of school hours?
• Is there lighting in the grounds?
• Is the School Watch number promoted to the school community?
• Are trees and shrubs trimmed to allow natural surveillance from outside the grounds?
• Are excess foliage/leaves/mulch cleared from the grounds regularly?
• Are bins and lost property secured outside of school hours?
• Does the school have CCTV?</t>
        </r>
      </text>
    </comment>
    <comment ref="E24" authorId="1" shapeId="0" xr:uid="{5AA23B67-1A03-45D7-ACD8-0C65EC08657C}">
      <text>
        <r>
          <rPr>
            <b/>
            <sz val="9"/>
            <color indexed="81"/>
            <rFont val="Arial"/>
            <family val="2"/>
          </rPr>
          <t xml:space="preserve">What are the existing controls and strategies currently in place that apply to the identified risk?:
</t>
        </r>
        <r>
          <rPr>
            <i/>
            <sz val="9"/>
            <color indexed="81"/>
            <rFont val="Arial"/>
            <family val="2"/>
          </rPr>
          <t>• Is school fencing maintained and without damage?
• Are gates secured outside school hours?
• Are security patrols in place outside of school hours?
• Is there lighting in the grounds?
• Is the School Watch number promoted to the school community?
• Are trees and shrubs trimmed to allow natural surveillance from outside the grounds?
• Is there an established sign in process at the school?
• Are staff aware of the process to report suspicious persons on the grounds?
• Are non essential entries secured during school days?
• Does the school have CCTV?
• Are there established processes for securing items and buildings at the end of each day?</t>
        </r>
      </text>
    </comment>
    <comment ref="E25" authorId="1" shapeId="0" xr:uid="{84669B15-EE7E-4F01-8FE6-078317E0E83B}">
      <text>
        <r>
          <rPr>
            <b/>
            <sz val="9"/>
            <color indexed="81"/>
            <rFont val="Arial"/>
            <family val="2"/>
          </rPr>
          <t xml:space="preserve">What are the existing controls and strategies currently in place that apply to the identified risk?:
</t>
        </r>
        <r>
          <rPr>
            <i/>
            <sz val="9"/>
            <color indexed="81"/>
            <rFont val="Arial"/>
            <family val="2"/>
          </rPr>
          <t>• Are physical records stored securely in a safe or strong room?
• Is there an established process for authorised access to physical records?
• Are records kept in an area covered by intruder detection?
• Is there an established response process for intruder alarms?
• Are security patrols in place outside of school hours?
• Is there lighting in the grounds?
• Is the School Watch number promoted to the school community?
• Is there an established sign in process at the school?
• Are staff aware of the process to report suspicious persons on the grounds?
• Are entries to strong rooms and Admin offices secured during school days?
• Does the school have CCTV?</t>
        </r>
      </text>
    </comment>
    <comment ref="E26" authorId="1" shapeId="0" xr:uid="{899FA25D-C674-4C45-82E5-BCF0402A289F}">
      <text>
        <r>
          <rPr>
            <b/>
            <sz val="9"/>
            <color indexed="81"/>
            <rFont val="Arial"/>
            <family val="2"/>
          </rPr>
          <t xml:space="preserve">What are the existing controls and strategies currently in place that apply to the identified risk?:
</t>
        </r>
        <r>
          <rPr>
            <i/>
            <sz val="9"/>
            <color indexed="81"/>
            <rFont val="Arial"/>
            <family val="2"/>
          </rPr>
          <t xml:space="preserve">• Is footage stored on a secure drive in a secured data cabinet?
• Is the monitoring station in a room that is secured when not in use?
• Is there an established process for authorised access to footage?
• Is the drive for footage covered by intruder detection?
• Is there an established response process for intruder alarms?
• Are security patrols in place outside of school hours?
• Is there lighting in the grounds?
• Is the School Watch number promoted to the school community?
• Is there an established sign in process at the school?
• Are staff aware of the process to report suspicious persons on the grounds?
• Are entries to strong rooms and Admin offices secured during school days?
</t>
        </r>
      </text>
    </comment>
    <comment ref="E27" authorId="1" shapeId="0" xr:uid="{0C6E741B-F8F7-404D-BA1F-508490086BFB}">
      <text>
        <r>
          <rPr>
            <b/>
            <sz val="9"/>
            <color indexed="81"/>
            <rFont val="Arial"/>
            <family val="2"/>
          </rPr>
          <t xml:space="preserve">What are the existing controls and strategies currently in place that apply to the identified risk?:
</t>
        </r>
        <r>
          <rPr>
            <i/>
            <sz val="9"/>
            <color indexed="81"/>
            <rFont val="Arial"/>
            <family val="2"/>
          </rPr>
          <t>• Are staff aware of actions to take if they become aware of a person attempting personal gain by extorion?
• Do staff know where to get more information about support?</t>
        </r>
      </text>
    </comment>
    <comment ref="E28" authorId="1" shapeId="0" xr:uid="{0AB1778D-5B7E-4826-A68A-7F876181D9FB}">
      <text>
        <r>
          <rPr>
            <b/>
            <sz val="9"/>
            <color indexed="81"/>
            <rFont val="Arial"/>
            <family val="2"/>
          </rPr>
          <t xml:space="preserve">What are the existing controls and strategies currently in place that apply to the identified risk?:
</t>
        </r>
        <r>
          <rPr>
            <i/>
            <sz val="9"/>
            <color indexed="81"/>
            <rFont val="Arial"/>
            <family val="2"/>
          </rPr>
          <t xml:space="preserve">• Are staff and students aware of their responsibilities with regard to cybersecurity?
• Do staff know where to find information about cybersecurity?
• Are control measures in place for any thirsd party applications/devices on the school network?
</t>
        </r>
      </text>
    </comment>
    <comment ref="E29" authorId="1" shapeId="0" xr:uid="{B63EE519-0F8F-4717-BE2E-690926141AB9}">
      <text>
        <r>
          <rPr>
            <b/>
            <sz val="9"/>
            <color indexed="81"/>
            <rFont val="Arial"/>
            <family val="2"/>
          </rPr>
          <t xml:space="preserve">What are the existing controls and strategies currently in place that apply to the identified risk?:
</t>
        </r>
        <r>
          <rPr>
            <i/>
            <sz val="9"/>
            <color indexed="81"/>
            <rFont val="Arial"/>
            <family val="2"/>
          </rPr>
          <t>• Are staff and aware of how to respond to media enquries?
• Are there controls in place for the regional office to support the school in responding to any unwanted media attention?</t>
        </r>
      </text>
    </comment>
  </commentList>
</comments>
</file>

<file path=xl/sharedStrings.xml><?xml version="1.0" encoding="utf-8"?>
<sst xmlns="http://schemas.openxmlformats.org/spreadsheetml/2006/main" count="375" uniqueCount="243">
  <si>
    <t>Low</t>
  </si>
  <si>
    <t>Moderate</t>
  </si>
  <si>
    <t>High</t>
  </si>
  <si>
    <t>Extreme</t>
  </si>
  <si>
    <t>Risk Combination</t>
  </si>
  <si>
    <t>Risks</t>
  </si>
  <si>
    <t>E5</t>
  </si>
  <si>
    <t>E4</t>
  </si>
  <si>
    <t>E3</t>
  </si>
  <si>
    <t>E2</t>
  </si>
  <si>
    <t>E1</t>
  </si>
  <si>
    <t>D5</t>
  </si>
  <si>
    <t>D4</t>
  </si>
  <si>
    <t>D3</t>
  </si>
  <si>
    <t>D2</t>
  </si>
  <si>
    <t>D1</t>
  </si>
  <si>
    <t>C5</t>
  </si>
  <si>
    <t>C4</t>
  </si>
  <si>
    <t>C3</t>
  </si>
  <si>
    <t>C2</t>
  </si>
  <si>
    <t>C1</t>
  </si>
  <si>
    <t>B5</t>
  </si>
  <si>
    <t>B4</t>
  </si>
  <si>
    <t>B3</t>
  </si>
  <si>
    <t>B2</t>
  </si>
  <si>
    <t>B1</t>
  </si>
  <si>
    <t>A5</t>
  </si>
  <si>
    <t>A4</t>
  </si>
  <si>
    <t>A3</t>
  </si>
  <si>
    <t>A2</t>
  </si>
  <si>
    <t>A1</t>
  </si>
  <si>
    <t>Possible Combinations</t>
  </si>
  <si>
    <t>Rare</t>
  </si>
  <si>
    <t>Unlikely</t>
  </si>
  <si>
    <t>Possible</t>
  </si>
  <si>
    <t>Likely</t>
  </si>
  <si>
    <t>Almost Certain</t>
  </si>
  <si>
    <t>Catastrophic</t>
  </si>
  <si>
    <t xml:space="preserve">Major </t>
  </si>
  <si>
    <t>Minor</t>
  </si>
  <si>
    <t>Insignificant</t>
  </si>
  <si>
    <t>Consequence</t>
  </si>
  <si>
    <t>Likelihood</t>
  </si>
  <si>
    <t>No outward impact</t>
  </si>
  <si>
    <t>Some media attention, reputation questioned</t>
  </si>
  <si>
    <t>Damage control plan required to be implemented</t>
  </si>
  <si>
    <t>Public confidence shaken but not totally lost</t>
  </si>
  <si>
    <t>Major</t>
  </si>
  <si>
    <t>Total loss of confidence, long term recovery needed</t>
  </si>
  <si>
    <t>Description (Example Only)</t>
  </si>
  <si>
    <t>Descriptor</t>
  </si>
  <si>
    <t>Level</t>
  </si>
  <si>
    <t>No injuries</t>
  </si>
  <si>
    <t>First aid treatment</t>
  </si>
  <si>
    <t>Medical treatment required</t>
  </si>
  <si>
    <t>Extensive injuries/hospitalisation</t>
  </si>
  <si>
    <t>Death</t>
  </si>
  <si>
    <t>Managed within functional budget</t>
  </si>
  <si>
    <t>Minor impact on budget/some resources diverted</t>
  </si>
  <si>
    <t>Serious impact on budget/resource reallocation</t>
  </si>
  <si>
    <t>Critical impact on budget/external recovery funding</t>
  </si>
  <si>
    <t>No possible funding recovery for function</t>
  </si>
  <si>
    <t>Almost never</t>
  </si>
  <si>
    <t>Once per year</t>
  </si>
  <si>
    <t>May occur in exceptional circumstances</t>
  </si>
  <si>
    <t>E</t>
  </si>
  <si>
    <t>1-2 times per year</t>
  </si>
  <si>
    <t>A few times per year</t>
  </si>
  <si>
    <t>Could occur at some time</t>
  </si>
  <si>
    <t>D</t>
  </si>
  <si>
    <t>3-4 times per year</t>
  </si>
  <si>
    <t>Once per one-two months</t>
  </si>
  <si>
    <t>Might occur at some time</t>
  </si>
  <si>
    <t>C</t>
  </si>
  <si>
    <t>5-6 times per year</t>
  </si>
  <si>
    <t>Once per month</t>
  </si>
  <si>
    <t>Willprobably occur in most circumstances</t>
  </si>
  <si>
    <t>B</t>
  </si>
  <si>
    <t>More than 7 times in one year</t>
  </si>
  <si>
    <t>More than once per month</t>
  </si>
  <si>
    <t>Expected to occur in most circumstances</t>
  </si>
  <si>
    <t>A</t>
  </si>
  <si>
    <t>Example for Break and Enter</t>
  </si>
  <si>
    <t>Example for Vandalism</t>
  </si>
  <si>
    <t>Description</t>
  </si>
  <si>
    <t>Arson</t>
  </si>
  <si>
    <t>Protest/civil unrest</t>
  </si>
  <si>
    <t>Extortion</t>
  </si>
  <si>
    <t>Graffiti</t>
  </si>
  <si>
    <t>Bomb threat</t>
  </si>
  <si>
    <t>People</t>
  </si>
  <si>
    <t>Property</t>
  </si>
  <si>
    <t>Information</t>
  </si>
  <si>
    <t>Risk category type</t>
  </si>
  <si>
    <t>Risk categories</t>
  </si>
  <si>
    <t>Y/N</t>
  </si>
  <si>
    <t>Unauthorised persons on grounds outside school hours</t>
  </si>
  <si>
    <t>Unauthorised persons on grounds during school hours</t>
  </si>
  <si>
    <t>Assault on staff</t>
  </si>
  <si>
    <t>Assault on student</t>
  </si>
  <si>
    <t>Verbal threats to staff</t>
  </si>
  <si>
    <t>Aggressive behaviour in Administration</t>
  </si>
  <si>
    <t>Indecent behaviour on school grounds</t>
  </si>
  <si>
    <t>Vandalism</t>
  </si>
  <si>
    <t>Burnt items on the grounds</t>
  </si>
  <si>
    <t>Theft</t>
  </si>
  <si>
    <t>Break and enter</t>
  </si>
  <si>
    <t>Unauthorised vehicle on site</t>
  </si>
  <si>
    <t>Online threat</t>
  </si>
  <si>
    <t>Suspicious items on site</t>
  </si>
  <si>
    <t>Unauthorised access to CCTV footage</t>
  </si>
  <si>
    <t>Unwanted media attention</t>
  </si>
  <si>
    <t>Common risks types outlined below
Also add any risks specific to your school</t>
  </si>
  <si>
    <t>Consider the controls and factors</t>
  </si>
  <si>
    <t>Consider how factors will effect the consequence</t>
  </si>
  <si>
    <t>Security risks can typically be categorised as being related to people, property and information</t>
  </si>
  <si>
    <t>Overall risk</t>
  </si>
  <si>
    <t>Enter Likelihood</t>
  </si>
  <si>
    <t>Enter Consequence</t>
  </si>
  <si>
    <t>Almost CertainInsignificant</t>
  </si>
  <si>
    <t>Almost CertainMinor</t>
  </si>
  <si>
    <t>Almost CertainModerate</t>
  </si>
  <si>
    <t>Almost CertainMajor</t>
  </si>
  <si>
    <t>LikelyInsignificant</t>
  </si>
  <si>
    <t>LikelyMinor</t>
  </si>
  <si>
    <t>LikelyModerate</t>
  </si>
  <si>
    <t>LikelyMajor</t>
  </si>
  <si>
    <t>PossibleInsignificant</t>
  </si>
  <si>
    <t>PossibleMinor</t>
  </si>
  <si>
    <t>PossibleModerate</t>
  </si>
  <si>
    <t>PossibleMajor</t>
  </si>
  <si>
    <t>UnlikelyInsignificant</t>
  </si>
  <si>
    <t>UnlikelyMinor</t>
  </si>
  <si>
    <t>UnlikelyModerate</t>
  </si>
  <si>
    <t>UnlikelyMajor</t>
  </si>
  <si>
    <t>RareInsignificant</t>
  </si>
  <si>
    <t>RareMinor</t>
  </si>
  <si>
    <t>RareModerate</t>
  </si>
  <si>
    <t>RareMajor</t>
  </si>
  <si>
    <t>Unauthorised access to physical records</t>
  </si>
  <si>
    <t xml:space="preserve">Risks specific to my school </t>
  </si>
  <si>
    <t>My School</t>
  </si>
  <si>
    <t>This will calculate based on Likelihood and Consequence</t>
  </si>
  <si>
    <t>School security risk assessment guide</t>
  </si>
  <si>
    <t>School name:</t>
  </si>
  <si>
    <t>Centre number:</t>
  </si>
  <si>
    <t>Completed by:</t>
  </si>
  <si>
    <t>Date completed:</t>
  </si>
  <si>
    <t>About this document:</t>
  </si>
  <si>
    <t>This is where you input your data of what risks have been identified, how likely there are to occur and what the consequence might be, to calculate the overall level of risk.</t>
  </si>
  <si>
    <t>Example of consequence descriptiors for harm to reputation</t>
  </si>
  <si>
    <t>Example of Consequence Descriptiors for Personal Harm</t>
  </si>
  <si>
    <t>Example of Consequence Descriptiors for Financial Harm</t>
  </si>
  <si>
    <t>Types of Consequence Descriptors and Possible Harm</t>
  </si>
  <si>
    <t>Examples of Calculating the Likelihood of an Event</t>
  </si>
  <si>
    <t>Overall Levels of Risk</t>
  </si>
  <si>
    <t>The data below is used by this document to calculate risk levels - DO NOT EDIT</t>
  </si>
  <si>
    <t>https://ppr.qed.qld.gov.au/attachment/fact-sheet-1-conducting-a-security-risk-assessment.pdf</t>
  </si>
  <si>
    <t>Critical</t>
  </si>
  <si>
    <t>Medium</t>
  </si>
  <si>
    <t>Almost CertainCritical</t>
  </si>
  <si>
    <t>LikelyCritical</t>
  </si>
  <si>
    <t>PossibleCritical</t>
  </si>
  <si>
    <t>RareCritical</t>
  </si>
  <si>
    <t>UnlikelyCritical</t>
  </si>
  <si>
    <t>Cybersecurity leak</t>
  </si>
  <si>
    <t>Action plan</t>
  </si>
  <si>
    <t>Risk</t>
  </si>
  <si>
    <t>What are the existing controls and strategies currently in place that apply to the identified risk?</t>
  </si>
  <si>
    <t>Is the risk a priority?</t>
  </si>
  <si>
    <t>As per the risk assessment</t>
  </si>
  <si>
    <t>For more information about strategies to mitigate security risks, refer to:</t>
  </si>
  <si>
    <t>• Your School Security Advisor in Infrastructure Services</t>
  </si>
  <si>
    <t>• The School security management pages on OnePortal</t>
  </si>
  <si>
    <t>School details:</t>
  </si>
  <si>
    <t>This is where you determine what action plans for the future will look like and how they will be prioritised.</t>
  </si>
  <si>
    <t>This is where you review the strategies and controls already in place, and determine what additional or new strategies will be part of your action plan.</t>
  </si>
  <si>
    <t>Tab 2: Process summary</t>
  </si>
  <si>
    <t>Tab 3: Risk assessment</t>
  </si>
  <si>
    <t>Tab 5: Action plan</t>
  </si>
  <si>
    <t>Is the risk newly identified, or has it increased in severity?</t>
  </si>
  <si>
    <t>Is further review of the risk required?</t>
  </si>
  <si>
    <t>Identified for further review?</t>
  </si>
  <si>
    <t>Yes</t>
  </si>
  <si>
    <t>No</t>
  </si>
  <si>
    <t>Existing controls and strategies</t>
  </si>
  <si>
    <t>Risk review</t>
  </si>
  <si>
    <t>Risk assessment process summary</t>
  </si>
  <si>
    <t>Security risk assessment</t>
  </si>
  <si>
    <t>Identified strategy/control</t>
  </si>
  <si>
    <t>Actions to implement</t>
  </si>
  <si>
    <t>Resources required</t>
  </si>
  <si>
    <t>Responsible officer</t>
  </si>
  <si>
    <t>What funding/resources are required to implement the strategy/control?</t>
  </si>
  <si>
    <t>Type</t>
  </si>
  <si>
    <t>What category does the measure qualify as?</t>
  </si>
  <si>
    <t>What risks and risk categories are expected to be mitigated with the strategy/control?</t>
  </si>
  <si>
    <t>What actions are requried to implement the strategy/control?</t>
  </si>
  <si>
    <t>Grounds works</t>
  </si>
  <si>
    <t>Security installation</t>
  </si>
  <si>
    <t>System upgrade</t>
  </si>
  <si>
    <t>Inter-agency initiative</t>
  </si>
  <si>
    <t>Training/awareness action</t>
  </si>
  <si>
    <t>Other</t>
  </si>
  <si>
    <t>Building works</t>
  </si>
  <si>
    <t>Personal management plan</t>
  </si>
  <si>
    <t>School process/policy</t>
  </si>
  <si>
    <t>Tab 4: Risk review</t>
  </si>
  <si>
    <t>Identified as a priority?</t>
  </si>
  <si>
    <t>If yes, review current strategies and controls →</t>
  </si>
  <si>
    <r>
      <rPr>
        <b/>
        <sz val="16"/>
        <rFont val="Arial"/>
        <family val="2"/>
      </rPr>
      <t xml:space="preserve">This guide shold be used in conjunction with </t>
    </r>
    <r>
      <rPr>
        <b/>
        <u/>
        <sz val="16"/>
        <color theme="10"/>
        <rFont val="Arial"/>
        <family val="2"/>
      </rPr>
      <t>School security procedure Fact sheet 1: Conducting a security risk assessment</t>
    </r>
  </si>
  <si>
    <r>
      <rPr>
        <b/>
        <sz val="16"/>
        <rFont val="Arial"/>
        <family val="2"/>
      </rPr>
      <t xml:space="preserve">For more information about school security, including details for your School Security Advisor, visit the </t>
    </r>
    <r>
      <rPr>
        <b/>
        <u/>
        <sz val="16"/>
        <color theme="10"/>
        <rFont val="Arial"/>
        <family val="2"/>
      </rPr>
      <t>School Security Management page on OnePortal</t>
    </r>
  </si>
  <si>
    <t>Who will manage actions for the strategy/control?</t>
  </si>
  <si>
    <t>What is the strategy/process/control that has been identified to implement/expand/develop?</t>
  </si>
  <si>
    <t>Identified in previous risk assessment?</t>
  </si>
  <si>
    <t>Effectiveness of strategies to address existing risks</t>
  </si>
  <si>
    <t xml:space="preserve">Action plan strategies </t>
  </si>
  <si>
    <t>Action required?</t>
  </si>
  <si>
    <t>Identified in previous assessment/action plan?</t>
  </si>
  <si>
    <t>Highly effective in reducing the risk</t>
  </si>
  <si>
    <t>Effective, but with more work to do on existing strategies</t>
  </si>
  <si>
    <t>Effective, but action required on new strategies</t>
  </si>
  <si>
    <t>Effective, but the overall level of the risk has changed</t>
  </si>
  <si>
    <t>Not effective at reducing the risk</t>
  </si>
  <si>
    <t>Unknown</t>
  </si>
  <si>
    <t>N/A</t>
  </si>
  <si>
    <t>Is more action required to reasonably address this risk?</t>
  </si>
  <si>
    <t>Date</t>
  </si>
  <si>
    <t>Progression update/review required by:</t>
  </si>
  <si>
    <t>As part of the DoE School security procedure, principals must conduct a security risk assessment of their school at least annually, in preparation of any major events, or in response to a critical incident.  It is important to acknowledge security risks at schools, as risks to the safety of staff and students, to material assets and school reputation, cannot be eliminated entirely, but can be prepared for and managed.  Whilst this document identifies some common security risks at schools, it is important to consider the attributes that make a school unique when assessing risk, including location, neighbours, linked associations, surrounding landscapes, the community environment, the proximity to emergency services, and security facilities at the school.</t>
  </si>
  <si>
    <t>This provides an outline of the risk assessment method, as per the DoE Enterprise risk management framework.</t>
  </si>
  <si>
    <t>A risk assessment is a structured process with the aim of determining and contextualising any threats to a school’s objectives. 
A security risk assessment means this process is specific to security related risks. The department’s approach to managing risk is based on AS/NZS ISO 31000:2018: Risk management-Principles and guidelines, and is outlined in the Enterprise risk management procedure.
1. Establishing the context of the risk assessment is ensures that once risks are identified, mitigation measures can be applied which are both proportionate and appropriate.  
2. Identifying security related risks.
3. Analysing and assessing the identified risks.
4. Evaluating the overall level of each identified risk.
5. Treating the identified risks.</t>
  </si>
  <si>
    <t>More information is available in the School security procedure Fact sheet 1: Conducting a security risk assessment:</t>
  </si>
  <si>
    <t>Description (example only)</t>
  </si>
  <si>
    <t>Physical or Psychological abuse with ongoing or terminal impact</t>
  </si>
  <si>
    <t>Example of consequence descriptors for occupational violence</t>
  </si>
  <si>
    <t>Psychological abuse e.g. intimidating language, threats to inflict harm, sexual harassment</t>
  </si>
  <si>
    <t>Non-targeted verbal abuse, e.g. shouting, swearing, insults, condescending language</t>
  </si>
  <si>
    <t>Harassment or aggressive behaviour that creates a fear of violence e.g. threats, abuse</t>
  </si>
  <si>
    <t>Physical abuse, e.g. hitting, spitting, kicking, throwing objects</t>
  </si>
  <si>
    <r>
      <rPr>
        <b/>
        <i/>
        <sz val="9"/>
        <color theme="0"/>
        <rFont val="Arial"/>
        <family val="2"/>
      </rPr>
      <t xml:space="preserve">If yes, review current strategies and identify new actions in the </t>
    </r>
    <r>
      <rPr>
        <b/>
        <i/>
        <u/>
        <sz val="9"/>
        <color theme="0"/>
        <rFont val="Arial"/>
        <family val="2"/>
      </rPr>
      <t>Risk Review tab</t>
    </r>
  </si>
  <si>
    <r>
      <rPr>
        <b/>
        <i/>
        <u/>
        <sz val="9"/>
        <color theme="0"/>
        <rFont val="Arial"/>
        <family val="2"/>
      </rPr>
      <t>If yes</t>
    </r>
    <r>
      <rPr>
        <b/>
        <i/>
        <sz val="9"/>
        <color theme="0"/>
        <rFont val="Arial"/>
        <family val="2"/>
      </rPr>
      <t>, how effective have existing strategies been in managing the risk?</t>
    </r>
  </si>
  <si>
    <r>
      <rPr>
        <b/>
        <i/>
        <sz val="9"/>
        <color theme="0"/>
        <rFont val="Arial"/>
        <family val="2"/>
      </rPr>
      <t>Contact your</t>
    </r>
    <r>
      <rPr>
        <b/>
        <i/>
        <u/>
        <sz val="9"/>
        <color theme="0"/>
        <rFont val="Arial"/>
        <family val="2"/>
      </rPr>
      <t xml:space="preserve"> School Security Advisor </t>
    </r>
    <r>
      <rPr>
        <b/>
        <i/>
        <sz val="9"/>
        <color theme="0"/>
        <rFont val="Arial"/>
        <family val="2"/>
      </rPr>
      <t>for more information about what strategies are most commonly effective in mitigating specific security risks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</si>
</sst>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0000"/>
  </numFmts>
  <fonts count="49" x14ac:knownFonts="1">
    <font>
      <sz val="11"/>
      <color theme="1"/>
      <name val="Calibri"/>
      <family val="2"/>
      <scheme val="minor"/>
    </font>
    <font>
      <sz val="11"/>
      <color theme="1"/>
      <name val="Arial Narrow"/>
      <family val="2"/>
    </font>
    <font>
      <b/>
      <sz val="14"/>
      <color rgb="FF000000"/>
      <name val="Arial"/>
      <family val="2"/>
    </font>
    <font>
      <sz val="12"/>
      <color rgb="FF000000"/>
      <name val="Arial"/>
      <family val="2"/>
    </font>
    <font>
      <sz val="12"/>
      <color theme="1"/>
      <name val="Arial"/>
      <family val="2"/>
    </font>
    <font>
      <sz val="11"/>
      <color theme="1"/>
      <name val="Gill Sans MT"/>
      <family val="2"/>
    </font>
    <font>
      <b/>
      <sz val="11"/>
      <color theme="1"/>
      <name val="Gill Sans MT"/>
      <family val="2"/>
    </font>
    <font>
      <u/>
      <sz val="11"/>
      <color theme="10"/>
      <name val="Calibri"/>
      <family val="2"/>
      <scheme val="minor"/>
    </font>
    <font>
      <sz val="12"/>
      <color indexed="12"/>
      <name val="Gill Sans MT"/>
      <family val="2"/>
    </font>
    <font>
      <sz val="12"/>
      <color theme="1"/>
      <name val="Arial Narrow"/>
      <family val="2"/>
    </font>
    <font>
      <b/>
      <sz val="16"/>
      <color theme="1"/>
      <name val="Calibri"/>
      <family val="2"/>
      <scheme val="minor"/>
    </font>
    <font>
      <b/>
      <sz val="18"/>
      <color theme="1"/>
      <name val="Calibri"/>
      <family val="2"/>
      <scheme val="minor"/>
    </font>
    <font>
      <sz val="14"/>
      <color theme="1"/>
      <name val="Calibri"/>
      <family val="2"/>
      <scheme val="minor"/>
    </font>
    <font>
      <b/>
      <sz val="36"/>
      <color theme="1"/>
      <name val="Calibri"/>
      <family val="2"/>
      <scheme val="minor"/>
    </font>
    <font>
      <b/>
      <sz val="16"/>
      <color theme="1"/>
      <name val="Arial"/>
      <family val="2"/>
    </font>
    <font>
      <b/>
      <sz val="18"/>
      <color theme="0"/>
      <name val="Arial"/>
      <family val="2"/>
    </font>
    <font>
      <b/>
      <i/>
      <sz val="14"/>
      <color theme="0"/>
      <name val="Arial"/>
      <family val="2"/>
    </font>
    <font>
      <b/>
      <sz val="14"/>
      <color theme="1"/>
      <name val="Arial"/>
      <family val="2"/>
    </font>
    <font>
      <sz val="14"/>
      <color theme="1"/>
      <name val="Arial"/>
      <family val="2"/>
    </font>
    <font>
      <b/>
      <sz val="20"/>
      <color theme="1"/>
      <name val="Arial"/>
      <family val="2"/>
    </font>
    <font>
      <b/>
      <sz val="11"/>
      <color rgb="FF000000"/>
      <name val="Arial"/>
      <family val="2"/>
    </font>
    <font>
      <sz val="14"/>
      <color rgb="FF000000"/>
      <name val="Arial"/>
      <family val="2"/>
    </font>
    <font>
      <i/>
      <sz val="12"/>
      <color indexed="81"/>
      <name val="Arial"/>
      <family val="2"/>
    </font>
    <font>
      <b/>
      <sz val="14"/>
      <name val="Arial"/>
      <family val="2"/>
    </font>
    <font>
      <sz val="14"/>
      <color theme="1"/>
      <name val="Gill Sans MT"/>
      <family val="2"/>
    </font>
    <font>
      <u/>
      <sz val="14"/>
      <color theme="10"/>
      <name val="Arial"/>
      <family val="2"/>
    </font>
    <font>
      <b/>
      <sz val="16"/>
      <color theme="0"/>
      <name val="Arial"/>
      <family val="2"/>
    </font>
    <font>
      <b/>
      <sz val="28"/>
      <color theme="1"/>
      <name val="Arial"/>
      <family val="2"/>
    </font>
    <font>
      <b/>
      <i/>
      <sz val="18"/>
      <color theme="0"/>
      <name val="Arial"/>
      <family val="2"/>
    </font>
    <font>
      <b/>
      <sz val="14"/>
      <color theme="0"/>
      <name val="Arial"/>
      <family val="2"/>
    </font>
    <font>
      <b/>
      <u/>
      <sz val="12"/>
      <color theme="1"/>
      <name val="Arial"/>
      <family val="2"/>
    </font>
    <font>
      <b/>
      <u/>
      <sz val="16"/>
      <color theme="10"/>
      <name val="Arial"/>
      <family val="2"/>
    </font>
    <font>
      <b/>
      <sz val="16"/>
      <name val="Arial"/>
      <family val="2"/>
    </font>
    <font>
      <sz val="9"/>
      <color indexed="81"/>
      <name val="Tahoma"/>
      <charset val="1"/>
    </font>
    <font>
      <b/>
      <sz val="18"/>
      <color theme="1"/>
      <name val="Arial"/>
      <family val="2"/>
    </font>
    <font>
      <b/>
      <sz val="12"/>
      <color theme="0"/>
      <name val="Arial"/>
      <family val="2"/>
    </font>
    <font>
      <b/>
      <sz val="9"/>
      <color theme="1"/>
      <name val="Arial"/>
      <family val="2"/>
    </font>
    <font>
      <sz val="9"/>
      <color theme="1"/>
      <name val="Arial Narrow"/>
      <family val="2"/>
    </font>
    <font>
      <b/>
      <i/>
      <sz val="9"/>
      <color theme="0"/>
      <name val="Arial"/>
      <family val="2"/>
    </font>
    <font>
      <b/>
      <sz val="9"/>
      <color theme="1"/>
      <name val="Calibri"/>
      <family val="2"/>
      <scheme val="minor"/>
    </font>
    <font>
      <b/>
      <sz val="9"/>
      <color rgb="FF000000"/>
      <name val="Arial"/>
      <family val="2"/>
    </font>
    <font>
      <sz val="9"/>
      <color rgb="FF000000"/>
      <name val="Arial"/>
      <family val="2"/>
    </font>
    <font>
      <sz val="9"/>
      <color theme="1"/>
      <name val="Arial"/>
      <family val="2"/>
    </font>
    <font>
      <sz val="9"/>
      <color rgb="FF000000"/>
      <name val="Calibri"/>
      <family val="2"/>
      <scheme val="minor"/>
    </font>
    <font>
      <b/>
      <sz val="9"/>
      <color indexed="81"/>
      <name val="Arial"/>
      <family val="2"/>
    </font>
    <font>
      <i/>
      <sz val="9"/>
      <color indexed="81"/>
      <name val="Arial"/>
      <family val="2"/>
    </font>
    <font>
      <sz val="9"/>
      <color indexed="81"/>
      <name val="Arial"/>
      <family val="2"/>
    </font>
    <font>
      <b/>
      <sz val="9"/>
      <color theme="0"/>
      <name val="Arial"/>
      <family val="2"/>
    </font>
    <font>
      <b/>
      <i/>
      <u/>
      <sz val="9"/>
      <color theme="0"/>
      <name val="Arial"/>
      <family val="2"/>
    </font>
  </fonts>
  <fills count="29">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9900"/>
        <bgColor indexed="64"/>
      </patternFill>
    </fill>
    <fill>
      <patternFill patternType="solid">
        <fgColor rgb="FFFFFF00"/>
        <bgColor indexed="64"/>
      </patternFill>
    </fill>
    <fill>
      <patternFill patternType="solid">
        <fgColor rgb="FFE6E6E6"/>
        <bgColor indexed="64"/>
      </patternFill>
    </fill>
    <fill>
      <patternFill patternType="solid">
        <fgColor rgb="FFD9D9D9"/>
        <bgColor indexed="64"/>
      </patternFill>
    </fill>
    <fill>
      <patternFill patternType="solid">
        <fgColor theme="1"/>
        <bgColor indexed="64"/>
      </patternFill>
    </fill>
    <fill>
      <patternFill patternType="solid">
        <fgColor rgb="FFFFCCFF"/>
        <bgColor indexed="64"/>
      </patternFill>
    </fill>
    <fill>
      <patternFill patternType="solid">
        <fgColor rgb="FF7030A0"/>
        <bgColor indexed="64"/>
      </patternFill>
    </fill>
    <fill>
      <patternFill patternType="solid">
        <fgColor rgb="FF663300"/>
        <bgColor indexed="64"/>
      </patternFill>
    </fill>
    <fill>
      <patternFill patternType="solid">
        <fgColor rgb="FFFFCC99"/>
        <bgColor indexed="64"/>
      </patternFill>
    </fill>
    <fill>
      <patternFill patternType="solid">
        <fgColor rgb="FFFFEAD5"/>
        <bgColor indexed="64"/>
      </patternFill>
    </fill>
    <fill>
      <patternFill patternType="solid">
        <fgColor rgb="FF000066"/>
        <bgColor indexed="64"/>
      </patternFill>
    </fill>
    <fill>
      <patternFill patternType="solid">
        <fgColor rgb="FFCCECFF"/>
        <bgColor indexed="64"/>
      </patternFill>
    </fill>
    <fill>
      <patternFill patternType="solid">
        <fgColor theme="8" tint="0.59999389629810485"/>
        <bgColor indexed="64"/>
      </patternFill>
    </fill>
    <fill>
      <patternFill patternType="solid">
        <fgColor rgb="FF00676C"/>
        <bgColor indexed="64"/>
      </patternFill>
    </fill>
    <fill>
      <patternFill patternType="solid">
        <fgColor rgb="FFCDFDFF"/>
        <bgColor indexed="64"/>
      </patternFill>
    </fill>
    <fill>
      <patternFill patternType="solid">
        <fgColor theme="5" tint="-0.499984740745262"/>
        <bgColor indexed="64"/>
      </patternFill>
    </fill>
    <fill>
      <patternFill patternType="solid">
        <fgColor rgb="FF00B050"/>
        <bgColor indexed="64"/>
      </patternFill>
    </fill>
    <fill>
      <patternFill patternType="solid">
        <fgColor rgb="FF92D050"/>
        <bgColor indexed="64"/>
      </patternFill>
    </fill>
    <fill>
      <patternFill patternType="solid">
        <fgColor rgb="FF0F2D53"/>
        <bgColor indexed="64"/>
      </patternFill>
    </fill>
    <fill>
      <patternFill patternType="solid">
        <fgColor rgb="FFA6CE39"/>
        <bgColor indexed="64"/>
      </patternFill>
    </fill>
    <fill>
      <patternFill patternType="solid">
        <fgColor rgb="FFF68620"/>
        <bgColor indexed="64"/>
      </patternFill>
    </fill>
    <fill>
      <patternFill patternType="solid">
        <fgColor rgb="FFFFCF01"/>
        <bgColor indexed="64"/>
      </patternFill>
    </fill>
    <fill>
      <patternFill patternType="solid">
        <fgColor rgb="FF63CBE6"/>
        <bgColor indexed="64"/>
      </patternFill>
    </fill>
    <fill>
      <patternFill patternType="solid">
        <fgColor rgb="FF007687"/>
        <bgColor indexed="64"/>
      </patternFill>
    </fill>
    <fill>
      <patternFill patternType="solid">
        <fgColor rgb="FF00828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226">
    <xf numFmtId="0" fontId="0" fillId="0" borderId="0" xfId="0"/>
    <xf numFmtId="0" fontId="1" fillId="0" borderId="0" xfId="0" applyFont="1"/>
    <xf numFmtId="0" fontId="1" fillId="0" borderId="0" xfId="0" applyFont="1" applyAlignment="1"/>
    <xf numFmtId="0" fontId="1" fillId="0" borderId="0" xfId="0" applyFont="1" applyAlignment="1">
      <alignment horizontal="center"/>
    </xf>
    <xf numFmtId="0" fontId="1" fillId="0" borderId="0" xfId="0" applyFont="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xf>
    <xf numFmtId="0" fontId="5" fillId="0" borderId="0" xfId="0" applyFont="1"/>
    <xf numFmtId="0" fontId="5" fillId="0" borderId="0" xfId="0" applyFont="1" applyBorder="1"/>
    <xf numFmtId="0" fontId="8" fillId="0" borderId="0" xfId="0" applyFont="1" applyFill="1" applyBorder="1" applyAlignment="1" applyProtection="1">
      <alignment horizontal="center" vertical="center"/>
      <protection locked="0"/>
    </xf>
    <xf numFmtId="0" fontId="5" fillId="0" borderId="0" xfId="0" applyFont="1" applyAlignment="1">
      <alignment vertical="center"/>
    </xf>
    <xf numFmtId="0" fontId="9" fillId="0" borderId="0" xfId="0" applyFont="1"/>
    <xf numFmtId="0" fontId="9" fillId="0" borderId="0" xfId="0" applyFont="1" applyAlignment="1">
      <alignment horizontal="center"/>
    </xf>
    <xf numFmtId="0" fontId="11"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1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0" xfId="0" applyFont="1" applyFill="1" applyBorder="1" applyAlignment="1">
      <alignment horizontal="left" vertical="top" wrapText="1" indent="2"/>
    </xf>
    <xf numFmtId="0" fontId="11" fillId="0" borderId="16" xfId="0" applyFont="1" applyFill="1" applyBorder="1" applyAlignment="1">
      <alignment horizontal="left" vertical="top" wrapText="1" indent="2"/>
    </xf>
    <xf numFmtId="0" fontId="11" fillId="0" borderId="14" xfId="0" applyFont="1" applyFill="1" applyBorder="1" applyAlignment="1">
      <alignment horizontal="left" vertical="top" wrapText="1" indent="2"/>
    </xf>
    <xf numFmtId="0" fontId="9" fillId="0" borderId="0" xfId="0" applyFont="1" applyBorder="1"/>
    <xf numFmtId="0" fontId="11" fillId="0" borderId="0" xfId="0" applyFont="1" applyFill="1" applyBorder="1" applyAlignment="1">
      <alignment vertical="center" wrapText="1"/>
    </xf>
    <xf numFmtId="0" fontId="13" fillId="0" borderId="0" xfId="0" applyFont="1" applyFill="1" applyBorder="1" applyAlignment="1"/>
    <xf numFmtId="0" fontId="4" fillId="0" borderId="1" xfId="0" applyFont="1" applyBorder="1"/>
    <xf numFmtId="0" fontId="4" fillId="0" borderId="1" xfId="0" applyFont="1" applyBorder="1" applyAlignment="1">
      <alignment horizontal="center"/>
    </xf>
    <xf numFmtId="0" fontId="4" fillId="0" borderId="1" xfId="0" applyFont="1" applyBorder="1" applyAlignment="1"/>
    <xf numFmtId="0" fontId="23" fillId="0" borderId="0" xfId="0" applyFont="1" applyFill="1" applyBorder="1" applyAlignment="1">
      <alignment horizontal="right" vertical="center" wrapText="1" indent="1"/>
    </xf>
    <xf numFmtId="165" fontId="8" fillId="0" borderId="0" xfId="0" applyNumberFormat="1" applyFont="1" applyFill="1" applyBorder="1" applyAlignment="1" applyProtection="1">
      <alignment horizontal="center" vertical="center"/>
      <protection locked="0"/>
    </xf>
    <xf numFmtId="164" fontId="8" fillId="0" borderId="0" xfId="0" applyNumberFormat="1" applyFont="1" applyFill="1" applyBorder="1" applyAlignment="1" applyProtection="1">
      <alignment horizontal="center" vertical="center"/>
      <protection locked="0"/>
    </xf>
    <xf numFmtId="0" fontId="12" fillId="0" borderId="0" xfId="0" applyFont="1" applyAlignment="1">
      <alignment horizontal="left" wrapText="1"/>
    </xf>
    <xf numFmtId="0" fontId="24" fillId="0" borderId="0" xfId="0" applyFont="1" applyAlignment="1"/>
    <xf numFmtId="0" fontId="24" fillId="0" borderId="0" xfId="0" applyFont="1"/>
    <xf numFmtId="0" fontId="18" fillId="0" borderId="0" xfId="0" applyFont="1" applyAlignment="1">
      <alignment horizontal="left" vertical="top" wrapText="1" indent="1"/>
    </xf>
    <xf numFmtId="0" fontId="17" fillId="0" borderId="0" xfId="0" applyFont="1" applyAlignment="1">
      <alignment horizontal="left" wrapText="1" indent="1"/>
    </xf>
    <xf numFmtId="0" fontId="23" fillId="8" borderId="0" xfId="0" applyFont="1" applyFill="1" applyBorder="1" applyAlignment="1">
      <alignment horizontal="right" vertical="center" wrapText="1" indent="1"/>
    </xf>
    <xf numFmtId="0" fontId="5" fillId="8" borderId="0" xfId="0" applyFont="1" applyFill="1" applyBorder="1"/>
    <xf numFmtId="0" fontId="18" fillId="0" borderId="0" xfId="0" applyFont="1" applyAlignment="1">
      <alignment horizontal="left" vertical="top" wrapText="1" indent="1"/>
    </xf>
    <xf numFmtId="0" fontId="18" fillId="0" borderId="19" xfId="0" applyFont="1" applyBorder="1" applyAlignment="1">
      <alignment horizontal="left" vertical="center" wrapText="1" indent="1"/>
    </xf>
    <xf numFmtId="0" fontId="21" fillId="0" borderId="0" xfId="0" applyFont="1" applyAlignment="1">
      <alignment horizontal="left" vertical="center" wrapText="1" indent="1"/>
    </xf>
    <xf numFmtId="0" fontId="14" fillId="0" borderId="29"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27" fillId="21" borderId="0" xfId="0" applyFont="1" applyFill="1" applyBorder="1" applyAlignment="1">
      <alignment horizontal="left" vertical="center" indent="1"/>
    </xf>
    <xf numFmtId="0" fontId="3" fillId="0" borderId="0" xfId="0" applyFont="1" applyBorder="1" applyAlignment="1">
      <alignment horizontal="center" vertical="center" wrapText="1"/>
    </xf>
    <xf numFmtId="0" fontId="4" fillId="0" borderId="0" xfId="0" applyFont="1" applyBorder="1" applyAlignment="1"/>
    <xf numFmtId="0" fontId="4" fillId="0" borderId="2" xfId="0" applyFont="1" applyBorder="1" applyAlignment="1">
      <alignment horizontal="left"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23" fillId="0" borderId="15" xfId="0" applyFont="1" applyFill="1" applyBorder="1" applyAlignment="1">
      <alignment horizontal="right" vertical="center" wrapText="1" indent="1"/>
    </xf>
    <xf numFmtId="0" fontId="23" fillId="0" borderId="19" xfId="0" applyFont="1" applyFill="1" applyBorder="1" applyAlignment="1">
      <alignment horizontal="right" vertical="center" wrapText="1" indent="1"/>
    </xf>
    <xf numFmtId="0" fontId="18" fillId="0" borderId="48" xfId="0" applyFont="1" applyBorder="1" applyAlignment="1">
      <alignment horizontal="left" vertical="center" wrapText="1" indent="1"/>
    </xf>
    <xf numFmtId="0" fontId="2" fillId="6" borderId="19"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9" fillId="3" borderId="19" xfId="0" applyFont="1" applyFill="1" applyBorder="1" applyAlignment="1">
      <alignment horizontal="center" vertical="center" wrapText="1"/>
    </xf>
    <xf numFmtId="0" fontId="29" fillId="20" borderId="19" xfId="0" applyFont="1" applyFill="1" applyBorder="1" applyAlignment="1">
      <alignment horizontal="center" vertical="center" wrapText="1"/>
    </xf>
    <xf numFmtId="0" fontId="4" fillId="0" borderId="0" xfId="0" applyFont="1" applyProtection="1"/>
    <xf numFmtId="0" fontId="9" fillId="0" borderId="0" xfId="0" applyFont="1" applyProtection="1"/>
    <xf numFmtId="0" fontId="9" fillId="0" borderId="0" xfId="0" applyFont="1" applyAlignment="1" applyProtection="1">
      <alignment horizontal="center"/>
    </xf>
    <xf numFmtId="0" fontId="20" fillId="2" borderId="1" xfId="0" applyFont="1" applyFill="1" applyBorder="1" applyAlignment="1" applyProtection="1">
      <alignment horizontal="left" vertical="center" wrapText="1" indent="1"/>
    </xf>
    <xf numFmtId="0" fontId="4" fillId="0" borderId="1" xfId="0" applyFont="1" applyBorder="1" applyProtection="1"/>
    <xf numFmtId="0" fontId="17" fillId="0" borderId="50" xfId="0" applyFont="1" applyFill="1" applyBorder="1" applyAlignment="1">
      <alignment horizontal="right" vertical="center" wrapText="1" indent="1"/>
    </xf>
    <xf numFmtId="0" fontId="17" fillId="0" borderId="47" xfId="0" applyFont="1" applyFill="1" applyBorder="1" applyAlignment="1">
      <alignment horizontal="right" vertical="center" wrapText="1" indent="1"/>
    </xf>
    <xf numFmtId="0" fontId="17" fillId="0" borderId="20" xfId="0" applyFont="1" applyFill="1" applyBorder="1" applyAlignment="1">
      <alignment horizontal="right" vertical="center" wrapText="1" indent="1"/>
    </xf>
    <xf numFmtId="0" fontId="18" fillId="0" borderId="18" xfId="0" applyFont="1" applyBorder="1" applyAlignment="1">
      <alignment horizontal="left" vertical="center" wrapText="1" indent="1"/>
    </xf>
    <xf numFmtId="0" fontId="37" fillId="0" borderId="0" xfId="0" applyFont="1"/>
    <xf numFmtId="0" fontId="40" fillId="2" borderId="40"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37" fillId="0" borderId="0" xfId="0" applyFont="1" applyAlignment="1">
      <alignment horizontal="left" vertical="center"/>
    </xf>
    <xf numFmtId="0" fontId="40" fillId="9" borderId="2" xfId="0" applyFont="1" applyFill="1" applyBorder="1" applyAlignment="1">
      <alignment horizontal="left" vertical="center" wrapText="1" indent="1"/>
    </xf>
    <xf numFmtId="0" fontId="40" fillId="0" borderId="2" xfId="0" applyFont="1" applyFill="1" applyBorder="1" applyAlignment="1" applyProtection="1">
      <alignment horizontal="center" vertical="center" wrapText="1"/>
      <protection locked="0"/>
    </xf>
    <xf numFmtId="0" fontId="41" fillId="0" borderId="2" xfId="0" applyFont="1" applyFill="1" applyBorder="1" applyAlignment="1">
      <alignment horizontal="left" vertical="center" wrapText="1"/>
    </xf>
    <xf numFmtId="0" fontId="40" fillId="0" borderId="2"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0" fillId="9" borderId="1" xfId="0" applyFont="1" applyFill="1" applyBorder="1" applyAlignment="1">
      <alignment horizontal="left" vertical="center" wrapText="1" indent="1"/>
    </xf>
    <xf numFmtId="0" fontId="40" fillId="0" borderId="1" xfId="0" applyFont="1" applyFill="1" applyBorder="1" applyAlignment="1" applyProtection="1">
      <alignment horizontal="center" vertical="center" wrapText="1"/>
      <protection locked="0"/>
    </xf>
    <xf numFmtId="0" fontId="41" fillId="0" borderId="1" xfId="0" applyFont="1" applyFill="1" applyBorder="1" applyAlignment="1">
      <alignment horizontal="left" vertical="center" wrapText="1"/>
    </xf>
    <xf numFmtId="0" fontId="40" fillId="0" borderId="1" xfId="0" applyFont="1" applyFill="1" applyBorder="1" applyAlignment="1">
      <alignment horizontal="center" vertical="center" wrapText="1"/>
    </xf>
    <xf numFmtId="0" fontId="40" fillId="9" borderId="5" xfId="0" applyFont="1" applyFill="1" applyBorder="1" applyAlignment="1">
      <alignment horizontal="left" vertical="center" wrapText="1" indent="1"/>
    </xf>
    <xf numFmtId="0" fontId="40" fillId="12" borderId="1" xfId="0" applyFont="1" applyFill="1" applyBorder="1" applyAlignment="1">
      <alignment horizontal="left" vertical="center" wrapText="1" indent="1"/>
    </xf>
    <xf numFmtId="0" fontId="41" fillId="13" borderId="1" xfId="0" applyFont="1" applyFill="1" applyBorder="1" applyAlignment="1">
      <alignment horizontal="left" vertical="center" wrapText="1"/>
    </xf>
    <xf numFmtId="0" fontId="40" fillId="16" borderId="1" xfId="0" applyFont="1" applyFill="1" applyBorder="1" applyAlignment="1">
      <alignment horizontal="left" vertical="center" wrapText="1" indent="1"/>
    </xf>
    <xf numFmtId="0" fontId="41" fillId="15" borderId="1" xfId="0" applyFont="1" applyFill="1" applyBorder="1" applyAlignment="1">
      <alignment horizontal="left" vertical="center" wrapText="1"/>
    </xf>
    <xf numFmtId="0" fontId="40" fillId="18" borderId="1" xfId="0" applyFont="1" applyFill="1" applyBorder="1" applyAlignment="1">
      <alignment horizontal="left" vertical="center" wrapText="1" indent="1"/>
    </xf>
    <xf numFmtId="0" fontId="40" fillId="0" borderId="1" xfId="0" applyFont="1" applyBorder="1" applyAlignment="1" applyProtection="1">
      <alignment horizontal="center" vertical="center" wrapText="1"/>
      <protection locked="0"/>
    </xf>
    <xf numFmtId="0" fontId="41" fillId="0" borderId="1" xfId="0" applyFont="1" applyBorder="1" applyAlignment="1">
      <alignment horizontal="left"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2" fillId="0" borderId="1" xfId="0" applyFont="1" applyBorder="1" applyAlignment="1">
      <alignment horizontal="left" vertical="center"/>
    </xf>
    <xf numFmtId="0" fontId="42" fillId="0" borderId="1" xfId="0" applyFont="1" applyBorder="1"/>
    <xf numFmtId="0" fontId="42" fillId="0" borderId="1" xfId="0" applyFont="1" applyBorder="1" applyAlignment="1">
      <alignment horizontal="center"/>
    </xf>
    <xf numFmtId="0" fontId="37" fillId="0" borderId="0" xfId="0" applyFont="1" applyAlignment="1">
      <alignment horizontal="center"/>
    </xf>
    <xf numFmtId="0" fontId="43" fillId="0" borderId="2" xfId="0" applyFont="1" applyBorder="1" applyAlignment="1">
      <alignment horizontal="center" vertical="center" wrapText="1"/>
    </xf>
    <xf numFmtId="0" fontId="41" fillId="0" borderId="1" xfId="0" applyFont="1" applyFill="1" applyBorder="1" applyAlignment="1">
      <alignment horizontal="center" vertical="center" wrapText="1"/>
    </xf>
    <xf numFmtId="0" fontId="42" fillId="0" borderId="2" xfId="0" applyFont="1" applyBorder="1" applyAlignment="1">
      <alignment horizontal="left" vertical="center"/>
    </xf>
    <xf numFmtId="0" fontId="41" fillId="0" borderId="2" xfId="0" applyFont="1" applyBorder="1" applyAlignment="1">
      <alignment horizontal="left" vertical="center" wrapText="1"/>
    </xf>
    <xf numFmtId="0" fontId="40" fillId="0" borderId="2"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0" xfId="0" applyFont="1" applyBorder="1" applyAlignment="1">
      <alignment horizontal="center" vertical="center" wrapText="1"/>
    </xf>
    <xf numFmtId="0" fontId="42" fillId="0" borderId="1" xfId="0" applyFont="1" applyBorder="1" applyAlignment="1"/>
    <xf numFmtId="0" fontId="42" fillId="0" borderId="0" xfId="0" applyFont="1" applyBorder="1" applyAlignment="1"/>
    <xf numFmtId="0" fontId="43" fillId="0" borderId="0" xfId="0" applyFont="1" applyBorder="1" applyAlignment="1">
      <alignment horizontal="center" vertical="center" wrapText="1"/>
    </xf>
    <xf numFmtId="0" fontId="37" fillId="0" borderId="0" xfId="0" applyFont="1" applyAlignment="1"/>
    <xf numFmtId="0" fontId="36" fillId="0" borderId="1" xfId="0" applyFont="1" applyFill="1" applyBorder="1" applyAlignment="1">
      <alignment horizontal="center" vertical="center"/>
    </xf>
    <xf numFmtId="0" fontId="36" fillId="0" borderId="1" xfId="0" applyFont="1" applyFill="1" applyBorder="1" applyAlignment="1">
      <alignment horizontal="left" vertical="center" wrapText="1"/>
    </xf>
    <xf numFmtId="0" fontId="42" fillId="0" borderId="1" xfId="0" applyFont="1" applyFill="1" applyBorder="1" applyAlignment="1">
      <alignment horizontal="center" vertical="center" wrapText="1"/>
    </xf>
    <xf numFmtId="0" fontId="42" fillId="0" borderId="1" xfId="0" applyFont="1" applyBorder="1" applyAlignment="1">
      <alignment horizontal="center" vertical="center" wrapText="1"/>
    </xf>
    <xf numFmtId="0" fontId="5" fillId="0" borderId="0" xfId="0" applyFont="1" applyAlignment="1">
      <alignment horizontal="center"/>
    </xf>
    <xf numFmtId="0" fontId="42" fillId="0" borderId="1" xfId="0" applyFont="1" applyFill="1" applyBorder="1" applyAlignment="1">
      <alignment horizontal="left" vertical="center" wrapText="1"/>
    </xf>
    <xf numFmtId="0" fontId="40" fillId="0" borderId="2" xfId="0" applyFont="1" applyFill="1" applyBorder="1" applyAlignment="1">
      <alignment horizontal="left" vertical="center" wrapText="1"/>
    </xf>
    <xf numFmtId="0" fontId="17" fillId="23" borderId="20" xfId="0" applyFont="1" applyFill="1" applyBorder="1" applyAlignment="1">
      <alignment horizontal="right" vertical="center" indent="1"/>
    </xf>
    <xf numFmtId="0" fontId="17" fillId="24" borderId="47" xfId="0" applyFont="1" applyFill="1" applyBorder="1" applyAlignment="1">
      <alignment horizontal="right" vertical="center" wrapText="1" indent="1"/>
    </xf>
    <xf numFmtId="0" fontId="17" fillId="25" borderId="47" xfId="0" applyFont="1" applyFill="1" applyBorder="1" applyAlignment="1">
      <alignment horizontal="right" vertical="center" indent="1"/>
    </xf>
    <xf numFmtId="0" fontId="17" fillId="26" borderId="47" xfId="0" applyFont="1" applyFill="1" applyBorder="1" applyAlignment="1">
      <alignment horizontal="right" vertical="center" indent="1"/>
    </xf>
    <xf numFmtId="0" fontId="14" fillId="26" borderId="31" xfId="0" applyFont="1" applyFill="1" applyBorder="1" applyAlignment="1">
      <alignment horizontal="center" vertical="center" wrapText="1"/>
    </xf>
    <xf numFmtId="0" fontId="14" fillId="26" borderId="10" xfId="0" applyFont="1" applyFill="1" applyBorder="1" applyAlignment="1">
      <alignment horizontal="center" vertical="center" wrapText="1"/>
    </xf>
    <xf numFmtId="0" fontId="14" fillId="26" borderId="32" xfId="0" applyFont="1" applyFill="1" applyBorder="1" applyAlignment="1">
      <alignment horizontal="center" vertical="center" wrapText="1"/>
    </xf>
    <xf numFmtId="0" fontId="14" fillId="26" borderId="9" xfId="0" applyFont="1" applyFill="1" applyBorder="1" applyAlignment="1">
      <alignment horizontal="center" vertical="center" wrapText="1"/>
    </xf>
    <xf numFmtId="0" fontId="14" fillId="26" borderId="30" xfId="0" applyFont="1" applyFill="1" applyBorder="1" applyAlignment="1">
      <alignment horizontal="center" vertical="center" wrapText="1"/>
    </xf>
    <xf numFmtId="0" fontId="18" fillId="0" borderId="38" xfId="0" applyFont="1" applyFill="1" applyBorder="1" applyAlignment="1" applyProtection="1">
      <alignment vertical="center"/>
      <protection locked="0"/>
    </xf>
    <xf numFmtId="0" fontId="18" fillId="0" borderId="38" xfId="0" applyFont="1" applyFill="1" applyBorder="1" applyProtection="1">
      <protection locked="0"/>
    </xf>
    <xf numFmtId="0" fontId="18" fillId="0" borderId="19" xfId="0" applyFont="1" applyFill="1" applyBorder="1" applyProtection="1">
      <protection locked="0"/>
    </xf>
    <xf numFmtId="0" fontId="14"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38" fillId="22" borderId="0" xfId="0" applyFont="1" applyFill="1" applyBorder="1" applyAlignment="1">
      <alignment horizontal="center" vertical="center" wrapText="1"/>
    </xf>
    <xf numFmtId="0" fontId="38" fillId="22" borderId="0" xfId="0" applyFont="1" applyFill="1" applyAlignment="1">
      <alignment horizontal="center" vertical="center" wrapText="1"/>
    </xf>
    <xf numFmtId="0" fontId="37" fillId="22" borderId="0" xfId="0" applyFont="1" applyFill="1" applyAlignment="1">
      <alignment horizontal="center"/>
    </xf>
    <xf numFmtId="0" fontId="39" fillId="22" borderId="0" xfId="0" applyFont="1" applyFill="1" applyBorder="1" applyAlignment="1">
      <alignment horizontal="left" vertical="center"/>
    </xf>
    <xf numFmtId="0" fontId="38" fillId="22" borderId="25" xfId="0" applyFont="1" applyFill="1" applyBorder="1" applyAlignment="1">
      <alignment horizontal="center" vertical="center"/>
    </xf>
    <xf numFmtId="0" fontId="38" fillId="22" borderId="23" xfId="0" applyFont="1" applyFill="1" applyBorder="1" applyAlignment="1">
      <alignment horizontal="center" vertical="center" wrapText="1"/>
    </xf>
    <xf numFmtId="0" fontId="48" fillId="22" borderId="22" xfId="1" applyFont="1" applyFill="1" applyBorder="1" applyAlignment="1">
      <alignment horizontal="center" vertical="center" wrapText="1"/>
    </xf>
    <xf numFmtId="0" fontId="38" fillId="22" borderId="43" xfId="0" applyFont="1" applyFill="1" applyBorder="1" applyAlignment="1">
      <alignment horizontal="center" vertical="center" wrapText="1"/>
    </xf>
    <xf numFmtId="0" fontId="38" fillId="22" borderId="16" xfId="0" applyFont="1" applyFill="1" applyBorder="1" applyAlignment="1">
      <alignment horizontal="left" wrapText="1" indent="1"/>
    </xf>
    <xf numFmtId="0" fontId="38" fillId="22" borderId="0" xfId="0" applyFont="1" applyFill="1" applyBorder="1" applyAlignment="1">
      <alignment horizontal="left" vertical="center" wrapText="1" indent="1"/>
    </xf>
    <xf numFmtId="0" fontId="48" fillId="22" borderId="23" xfId="1" applyFont="1" applyFill="1" applyBorder="1" applyAlignment="1">
      <alignment horizontal="center" vertical="center" wrapText="1"/>
    </xf>
    <xf numFmtId="0" fontId="47" fillId="28" borderId="39" xfId="0" applyFont="1" applyFill="1" applyBorder="1" applyAlignment="1">
      <alignment horizontal="center" vertical="center"/>
    </xf>
    <xf numFmtId="0" fontId="47" fillId="28" borderId="40" xfId="0" applyFont="1" applyFill="1" applyBorder="1" applyAlignment="1">
      <alignment horizontal="center" vertical="center" wrapText="1"/>
    </xf>
    <xf numFmtId="0" fontId="47" fillId="28" borderId="49" xfId="0" applyFont="1" applyFill="1" applyBorder="1" applyAlignment="1">
      <alignment horizontal="center" vertical="center" wrapText="1"/>
    </xf>
    <xf numFmtId="0" fontId="28" fillId="22" borderId="16" xfId="0" applyFont="1" applyFill="1" applyBorder="1" applyAlignment="1">
      <alignment horizontal="left" wrapText="1" indent="1"/>
    </xf>
    <xf numFmtId="0" fontId="37" fillId="22" borderId="0" xfId="0" applyFont="1" applyFill="1"/>
    <xf numFmtId="0" fontId="16" fillId="22" borderId="0" xfId="0" applyFont="1" applyFill="1" applyBorder="1" applyAlignment="1">
      <alignment horizontal="left" vertical="center" wrapText="1" indent="1"/>
    </xf>
    <xf numFmtId="0" fontId="38" fillId="22" borderId="24" xfId="0" applyFont="1" applyFill="1" applyBorder="1" applyAlignment="1">
      <alignment horizontal="center" vertical="center" wrapText="1"/>
    </xf>
    <xf numFmtId="0" fontId="38" fillId="22" borderId="23" xfId="1" applyFont="1" applyFill="1" applyBorder="1" applyAlignment="1">
      <alignment horizontal="center" vertical="center" wrapText="1"/>
    </xf>
    <xf numFmtId="0" fontId="38" fillId="22" borderId="22" xfId="1" applyFont="1" applyFill="1" applyBorder="1" applyAlignment="1">
      <alignment horizontal="center" vertical="center" wrapText="1"/>
    </xf>
    <xf numFmtId="0" fontId="47" fillId="28" borderId="49" xfId="0" applyFont="1" applyFill="1" applyBorder="1" applyAlignment="1">
      <alignment horizontal="center" vertical="center"/>
    </xf>
    <xf numFmtId="0" fontId="47" fillId="28" borderId="42" xfId="0" applyFont="1" applyFill="1" applyBorder="1" applyAlignment="1">
      <alignment horizontal="center" vertical="center" wrapText="1"/>
    </xf>
    <xf numFmtId="0" fontId="6" fillId="0" borderId="0" xfId="0" applyFont="1" applyBorder="1" applyAlignment="1">
      <alignment horizontal="center"/>
    </xf>
    <xf numFmtId="0" fontId="31" fillId="0" borderId="0" xfId="1" applyFont="1" applyAlignment="1">
      <alignment horizontal="left" wrapText="1" indent="1"/>
    </xf>
    <xf numFmtId="0" fontId="19" fillId="0" borderId="0" xfId="0" applyFont="1" applyAlignment="1">
      <alignment horizontal="left" vertical="center" indent="1"/>
    </xf>
    <xf numFmtId="0" fontId="18" fillId="0" borderId="0" xfId="0" applyFont="1" applyAlignment="1">
      <alignment horizontal="left" vertical="center" wrapText="1" indent="1"/>
    </xf>
    <xf numFmtId="0" fontId="26" fillId="22" borderId="44" xfId="0" applyFont="1" applyFill="1" applyBorder="1" applyAlignment="1">
      <alignment horizontal="left" vertical="center" indent="2"/>
    </xf>
    <xf numFmtId="0" fontId="26" fillId="22" borderId="45" xfId="0" applyFont="1" applyFill="1" applyBorder="1" applyAlignment="1">
      <alignment horizontal="left" vertical="center" indent="2"/>
    </xf>
    <xf numFmtId="0" fontId="26" fillId="22" borderId="46" xfId="0" applyFont="1" applyFill="1" applyBorder="1" applyAlignment="1">
      <alignment horizontal="left" vertical="center" indent="2"/>
    </xf>
    <xf numFmtId="0" fontId="26" fillId="22" borderId="36" xfId="0" applyFont="1" applyFill="1" applyBorder="1" applyAlignment="1">
      <alignment horizontal="left" vertical="center" indent="1"/>
    </xf>
    <xf numFmtId="0" fontId="26" fillId="22" borderId="37" xfId="0" applyFont="1" applyFill="1" applyBorder="1" applyAlignment="1">
      <alignment horizontal="left" vertical="center" indent="1"/>
    </xf>
    <xf numFmtId="0" fontId="25" fillId="0" borderId="16" xfId="1" applyFont="1" applyFill="1" applyBorder="1" applyAlignment="1">
      <alignment horizontal="left" vertical="top" wrapText="1" indent="2"/>
    </xf>
    <xf numFmtId="0" fontId="26" fillId="22" borderId="14" xfId="0" applyFont="1" applyFill="1" applyBorder="1" applyAlignment="1">
      <alignment horizontal="left" vertical="center" wrapText="1" indent="1"/>
    </xf>
    <xf numFmtId="0" fontId="14" fillId="26" borderId="10" xfId="0" applyFont="1" applyFill="1" applyBorder="1" applyAlignment="1">
      <alignment horizontal="center" vertical="center" wrapText="1"/>
    </xf>
    <xf numFmtId="0" fontId="27" fillId="26" borderId="0" xfId="0" applyFont="1" applyFill="1" applyBorder="1" applyAlignment="1">
      <alignment horizontal="left" vertical="center" indent="1"/>
    </xf>
    <xf numFmtId="0" fontId="2" fillId="0" borderId="0" xfId="0" applyFont="1" applyAlignment="1">
      <alignment horizontal="left" vertical="center" wrapText="1" indent="1"/>
    </xf>
    <xf numFmtId="0" fontId="18" fillId="0" borderId="0" xfId="0" applyFont="1" applyFill="1" applyBorder="1" applyAlignment="1">
      <alignment horizontal="left" wrapText="1" indent="2"/>
    </xf>
    <xf numFmtId="0" fontId="18" fillId="0" borderId="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4" fillId="0" borderId="16" xfId="0" applyFont="1" applyFill="1" applyBorder="1" applyAlignment="1">
      <alignment horizontal="left" vertical="center" wrapText="1" indent="1"/>
    </xf>
    <xf numFmtId="0" fontId="14" fillId="26" borderId="30"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30" fillId="2" borderId="1" xfId="0" applyFont="1" applyFill="1" applyBorder="1" applyAlignment="1">
      <alignment horizontal="center"/>
    </xf>
    <xf numFmtId="0" fontId="2" fillId="7" borderId="12"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6" fillId="19" borderId="14" xfId="0" applyFont="1" applyFill="1" applyBorder="1" applyAlignment="1">
      <alignment horizontal="center" vertical="center" wrapText="1"/>
    </xf>
    <xf numFmtId="0" fontId="14" fillId="0" borderId="0" xfId="0" applyFont="1" applyFill="1" applyBorder="1" applyAlignment="1">
      <alignment horizontal="left" vertical="center" wrapText="1" indent="1"/>
    </xf>
    <xf numFmtId="0" fontId="15" fillId="17" borderId="5" xfId="0" applyFont="1" applyFill="1" applyBorder="1" applyAlignment="1">
      <alignment horizontal="center" vertical="center" textRotation="90"/>
    </xf>
    <xf numFmtId="0" fontId="15" fillId="17" borderId="3" xfId="0" applyFont="1" applyFill="1" applyBorder="1" applyAlignment="1">
      <alignment horizontal="center" vertical="center" textRotation="90"/>
    </xf>
    <xf numFmtId="0" fontId="15" fillId="17" borderId="2" xfId="0" applyFont="1" applyFill="1" applyBorder="1" applyAlignment="1">
      <alignment horizontal="center" vertical="center" textRotation="90"/>
    </xf>
    <xf numFmtId="0" fontId="47" fillId="27" borderId="40" xfId="0" applyFont="1" applyFill="1" applyBorder="1" applyAlignment="1">
      <alignment horizontal="center" vertical="center" wrapText="1"/>
    </xf>
    <xf numFmtId="0" fontId="47" fillId="27" borderId="1" xfId="0" applyFont="1" applyFill="1" applyBorder="1" applyAlignment="1">
      <alignment horizontal="center" vertical="center" wrapText="1"/>
    </xf>
    <xf numFmtId="0" fontId="47" fillId="27" borderId="41" xfId="0" applyFont="1" applyFill="1" applyBorder="1" applyAlignment="1">
      <alignment horizontal="center" vertical="center" wrapText="1"/>
    </xf>
    <xf numFmtId="0" fontId="47" fillId="27" borderId="3" xfId="0" applyFont="1" applyFill="1" applyBorder="1" applyAlignment="1">
      <alignment horizontal="center" vertical="center" wrapText="1"/>
    </xf>
    <xf numFmtId="0" fontId="47" fillId="27" borderId="2" xfId="0" applyFont="1" applyFill="1" applyBorder="1" applyAlignment="1">
      <alignment horizontal="center" vertical="center" wrapText="1"/>
    </xf>
    <xf numFmtId="0" fontId="35" fillId="8" borderId="17" xfId="0" applyFont="1" applyFill="1" applyBorder="1" applyAlignment="1">
      <alignment horizontal="left" vertical="center" wrapText="1" indent="1"/>
    </xf>
    <xf numFmtId="0" fontId="35" fillId="8" borderId="18" xfId="0" applyFont="1" applyFill="1" applyBorder="1" applyAlignment="1">
      <alignment horizontal="left" vertical="center" wrapText="1" indent="1"/>
    </xf>
    <xf numFmtId="0" fontId="15" fillId="10" borderId="6" xfId="0" applyFont="1" applyFill="1" applyBorder="1" applyAlignment="1">
      <alignment horizontal="center" vertical="center" textRotation="90"/>
    </xf>
    <xf numFmtId="0" fontId="15" fillId="11" borderId="6" xfId="0" applyFont="1" applyFill="1" applyBorder="1" applyAlignment="1">
      <alignment horizontal="center" vertical="center" textRotation="90"/>
    </xf>
    <xf numFmtId="0" fontId="15" fillId="11" borderId="4" xfId="0" applyFont="1" applyFill="1" applyBorder="1" applyAlignment="1">
      <alignment horizontal="center" vertical="center" textRotation="90"/>
    </xf>
    <xf numFmtId="0" fontId="15" fillId="14" borderId="5" xfId="0" applyFont="1" applyFill="1" applyBorder="1" applyAlignment="1">
      <alignment horizontal="center" vertical="center" textRotation="90"/>
    </xf>
    <xf numFmtId="0" fontId="15" fillId="14" borderId="3" xfId="0" applyFont="1" applyFill="1" applyBorder="1" applyAlignment="1">
      <alignment horizontal="center" vertical="center" textRotation="90"/>
    </xf>
    <xf numFmtId="0" fontId="15" fillId="14" borderId="2" xfId="0" applyFont="1" applyFill="1" applyBorder="1" applyAlignment="1">
      <alignment horizontal="center" vertical="center" textRotation="90"/>
    </xf>
    <xf numFmtId="0" fontId="34" fillId="25" borderId="0" xfId="0" applyFont="1" applyFill="1" applyBorder="1" applyAlignment="1">
      <alignment horizontal="left" vertical="center" indent="1"/>
    </xf>
    <xf numFmtId="0" fontId="38" fillId="22" borderId="0" xfId="0" applyFont="1" applyFill="1" applyBorder="1" applyAlignment="1">
      <alignment horizontal="center" vertical="center" wrapText="1"/>
    </xf>
    <xf numFmtId="0" fontId="47" fillId="27" borderId="39" xfId="0" applyFont="1" applyFill="1" applyBorder="1" applyAlignment="1">
      <alignment horizontal="center" vertical="center"/>
    </xf>
    <xf numFmtId="0" fontId="47" fillId="27" borderId="27" xfId="0" applyFont="1" applyFill="1" applyBorder="1" applyAlignment="1">
      <alignment horizontal="center" vertical="center"/>
    </xf>
    <xf numFmtId="0" fontId="34" fillId="24" borderId="0" xfId="0" applyFont="1" applyFill="1" applyBorder="1" applyAlignment="1">
      <alignment horizontal="left" vertical="center" indent="1"/>
    </xf>
    <xf numFmtId="0" fontId="15" fillId="11" borderId="5" xfId="0" applyFont="1" applyFill="1" applyBorder="1" applyAlignment="1">
      <alignment horizontal="center" vertical="center" textRotation="90"/>
    </xf>
    <xf numFmtId="0" fontId="15" fillId="11" borderId="3" xfId="0" applyFont="1" applyFill="1" applyBorder="1" applyAlignment="1">
      <alignment horizontal="center" vertical="center" textRotation="90"/>
    </xf>
    <xf numFmtId="0" fontId="15" fillId="11" borderId="2" xfId="0" applyFont="1" applyFill="1" applyBorder="1" applyAlignment="1">
      <alignment horizontal="center" vertical="center" textRotation="90"/>
    </xf>
    <xf numFmtId="0" fontId="38" fillId="22" borderId="16" xfId="0" applyFont="1" applyFill="1" applyBorder="1" applyAlignment="1">
      <alignment horizontal="left" wrapText="1" indent="1"/>
    </xf>
    <xf numFmtId="0" fontId="38" fillId="22" borderId="7" xfId="0" applyFont="1" applyFill="1" applyBorder="1" applyAlignment="1">
      <alignment horizontal="left" vertical="center" wrapText="1" indent="1"/>
    </xf>
    <xf numFmtId="0" fontId="38" fillId="22" borderId="16" xfId="0" applyFont="1" applyFill="1" applyBorder="1" applyAlignment="1">
      <alignment horizontal="left" vertical="center" wrapText="1" indent="1"/>
    </xf>
    <xf numFmtId="0" fontId="47" fillId="28" borderId="51" xfId="0" applyFont="1" applyFill="1" applyBorder="1" applyAlignment="1">
      <alignment horizontal="center" vertical="center" wrapText="1"/>
    </xf>
    <xf numFmtId="0" fontId="47" fillId="28" borderId="49" xfId="0" applyFont="1" applyFill="1" applyBorder="1" applyAlignment="1">
      <alignment horizontal="center" vertical="center" wrapText="1"/>
    </xf>
    <xf numFmtId="0" fontId="15" fillId="10" borderId="41" xfId="0" applyFont="1" applyFill="1" applyBorder="1" applyAlignment="1">
      <alignment horizontal="center" vertical="center" textRotation="90"/>
    </xf>
    <xf numFmtId="0" fontId="15" fillId="10" borderId="3" xfId="0" applyFont="1" applyFill="1" applyBorder="1" applyAlignment="1">
      <alignment horizontal="center" vertical="center" textRotation="90"/>
    </xf>
    <xf numFmtId="0" fontId="15" fillId="10" borderId="2" xfId="0" applyFont="1" applyFill="1" applyBorder="1" applyAlignment="1">
      <alignment horizontal="center" vertical="center" textRotation="90"/>
    </xf>
    <xf numFmtId="0" fontId="35" fillId="8" borderId="8" xfId="0" applyFont="1" applyFill="1" applyBorder="1" applyAlignment="1">
      <alignment horizontal="left" vertical="center" wrapText="1" indent="1"/>
    </xf>
    <xf numFmtId="0" fontId="34" fillId="23" borderId="0" xfId="0" applyFont="1" applyFill="1" applyBorder="1" applyAlignment="1">
      <alignment horizontal="left" vertical="center" indent="2"/>
    </xf>
  </cellXfs>
  <cellStyles count="2">
    <cellStyle name="Hyperlink" xfId="1" builtinId="8"/>
    <cellStyle name="Normal" xfId="0" builtinId="0"/>
  </cellStyles>
  <dxfs count="53">
    <dxf>
      <fill>
        <patternFill>
          <bgColor rgb="FFFF9900"/>
        </patternFill>
      </fill>
    </dxf>
    <dxf>
      <font>
        <b/>
        <i val="0"/>
        <color theme="0"/>
      </font>
      <fill>
        <patternFill>
          <bgColor rgb="FFFF0000"/>
        </patternFill>
      </fill>
    </dxf>
    <dxf>
      <fill>
        <patternFill>
          <bgColor rgb="FFFFFF00"/>
        </patternFill>
      </fill>
    </dxf>
    <dxf>
      <fill>
        <patternFill>
          <bgColor rgb="FF99FF33"/>
        </patternFill>
      </fill>
    </dxf>
    <dxf>
      <fill>
        <patternFill>
          <bgColor rgb="FFFF9900"/>
        </patternFill>
      </fill>
    </dxf>
    <dxf>
      <font>
        <b/>
        <i val="0"/>
        <color theme="0"/>
      </font>
      <fill>
        <patternFill>
          <bgColor rgb="FFFF0000"/>
        </patternFill>
      </fill>
    </dxf>
    <dxf>
      <fill>
        <patternFill>
          <bgColor rgb="FFFFFF00"/>
        </patternFill>
      </fill>
    </dxf>
    <dxf>
      <font>
        <color theme="0"/>
      </font>
      <fill>
        <patternFill>
          <bgColor rgb="FF00B050"/>
        </patternFill>
      </fill>
    </dxf>
    <dxf>
      <font>
        <color theme="0"/>
      </font>
      <fill>
        <patternFill>
          <bgColor rgb="FF00B050"/>
        </patternFill>
      </fill>
    </dxf>
    <dxf>
      <font>
        <color theme="0"/>
      </font>
      <fill>
        <patternFill>
          <bgColor rgb="FFE60000"/>
        </patternFill>
      </fill>
    </dxf>
    <dxf>
      <font>
        <color theme="1"/>
      </font>
      <fill>
        <patternFill>
          <bgColor rgb="FFFFFF00"/>
        </patternFill>
      </fill>
    </dxf>
    <dxf>
      <font>
        <color rgb="FFFF0000"/>
      </font>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9900"/>
        </patternFill>
      </fill>
    </dxf>
    <dxf>
      <font>
        <b/>
        <i val="0"/>
        <color theme="0"/>
      </font>
      <fill>
        <patternFill>
          <bgColor rgb="FFFF0000"/>
        </patternFill>
      </fill>
    </dxf>
    <dxf>
      <fill>
        <patternFill>
          <bgColor rgb="FFFFFF00"/>
        </patternFill>
      </fill>
    </dxf>
    <dxf>
      <font>
        <color theme="0"/>
      </font>
      <fill>
        <patternFill>
          <bgColor rgb="FF00B050"/>
        </patternFill>
      </fill>
    </dxf>
    <dxf>
      <font>
        <color rgb="FFFF0000"/>
      </font>
    </dxf>
    <dxf>
      <fill>
        <patternFill>
          <bgColor rgb="FFFF9900"/>
        </patternFill>
      </fill>
    </dxf>
    <dxf>
      <font>
        <b/>
        <i val="0"/>
        <color theme="0"/>
      </font>
      <fill>
        <patternFill>
          <bgColor rgb="FFFF0000"/>
        </patternFill>
      </fill>
    </dxf>
    <dxf>
      <fill>
        <patternFill>
          <bgColor rgb="FFFFFF00"/>
        </patternFill>
      </fill>
    </dxf>
    <dxf>
      <fill>
        <patternFill>
          <bgColor rgb="FF99FF33"/>
        </patternFill>
      </fill>
    </dxf>
    <dxf>
      <fill>
        <patternFill>
          <bgColor rgb="FFFF9900"/>
        </patternFill>
      </fill>
    </dxf>
    <dxf>
      <font>
        <b/>
        <i val="0"/>
        <color theme="0"/>
      </font>
      <fill>
        <patternFill>
          <bgColor rgb="FFFF0000"/>
        </patternFill>
      </fill>
    </dxf>
    <dxf>
      <fill>
        <patternFill>
          <bgColor rgb="FFFFFF00"/>
        </patternFill>
      </fill>
    </dxf>
    <dxf>
      <fill>
        <patternFill>
          <bgColor rgb="FF99FF33"/>
        </patternFill>
      </fill>
    </dxf>
    <dxf>
      <fill>
        <patternFill>
          <bgColor rgb="FFFF9900"/>
        </patternFill>
      </fill>
    </dxf>
    <dxf>
      <font>
        <b/>
        <i val="0"/>
        <color theme="0"/>
      </font>
      <fill>
        <patternFill>
          <bgColor rgb="FFFF0000"/>
        </patternFill>
      </fill>
    </dxf>
    <dxf>
      <fill>
        <patternFill>
          <bgColor rgb="FFFFFF00"/>
        </patternFill>
      </fill>
    </dxf>
    <dxf>
      <font>
        <color theme="0"/>
      </font>
      <fill>
        <patternFill>
          <bgColor rgb="FF00B050"/>
        </patternFill>
      </fill>
    </dxf>
    <dxf>
      <font>
        <color rgb="FFFF0000"/>
      </font>
    </dxf>
    <dxf>
      <font>
        <color rgb="FFFF0000"/>
      </font>
    </dxf>
    <dxf>
      <fill>
        <patternFill>
          <bgColor rgb="FFFF9900"/>
        </patternFill>
      </fill>
    </dxf>
    <dxf>
      <font>
        <b/>
        <i val="0"/>
        <color theme="0"/>
      </font>
      <fill>
        <patternFill>
          <bgColor rgb="FFFF0000"/>
        </patternFill>
      </fill>
    </dxf>
    <dxf>
      <fill>
        <patternFill>
          <bgColor rgb="FFFFFF00"/>
        </patternFill>
      </fill>
    </dxf>
    <dxf>
      <fill>
        <patternFill>
          <bgColor rgb="FF99FF33"/>
        </patternFill>
      </fill>
    </dxf>
    <dxf>
      <fill>
        <patternFill>
          <bgColor rgb="FFFF9900"/>
        </patternFill>
      </fill>
    </dxf>
    <dxf>
      <font>
        <b/>
        <i val="0"/>
        <color theme="0"/>
      </font>
      <fill>
        <patternFill>
          <bgColor rgb="FFFF0000"/>
        </patternFill>
      </fill>
    </dxf>
    <dxf>
      <fill>
        <patternFill>
          <bgColor rgb="FFFFFF00"/>
        </patternFill>
      </fill>
    </dxf>
    <dxf>
      <fill>
        <patternFill>
          <bgColor rgb="FF99FF33"/>
        </patternFill>
      </fill>
    </dxf>
    <dxf>
      <fill>
        <patternFill>
          <bgColor rgb="FFFF9900"/>
        </patternFill>
      </fill>
    </dxf>
    <dxf>
      <font>
        <b/>
        <i val="0"/>
        <color theme="0"/>
      </font>
      <fill>
        <patternFill>
          <bgColor rgb="FFFF0000"/>
        </patternFill>
      </fill>
    </dxf>
    <dxf>
      <fill>
        <patternFill>
          <bgColor rgb="FFFFFF00"/>
        </patternFill>
      </fill>
    </dxf>
    <dxf>
      <font>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color rgb="FF9C0006"/>
      </font>
      <fill>
        <patternFill>
          <bgColor rgb="FFFFC7CE"/>
        </patternFill>
      </fill>
    </dxf>
    <dxf>
      <font>
        <b/>
        <i val="0"/>
        <color theme="0"/>
      </font>
      <fill>
        <patternFill>
          <bgColor rgb="FF00B050"/>
        </patternFill>
      </fill>
    </dxf>
  </dxfs>
  <tableStyles count="0" defaultTableStyle="TableStyleMedium2" defaultPivotStyle="PivotStyleLight16"/>
  <colors>
    <mruColors>
      <color rgb="FF00828F"/>
      <color rgb="FF0F2D53"/>
      <color rgb="FF017C8B"/>
      <color rgb="FF007687"/>
      <color rgb="FFA6CE39"/>
      <color rgb="FFF68620"/>
      <color rgb="FFFFCF01"/>
      <color rgb="FF63CBE6"/>
      <color rgb="FFE20000"/>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1025" name="AutoShape 1">
          <a:extLst>
            <a:ext uri="{FF2B5EF4-FFF2-40B4-BE49-F238E27FC236}">
              <a16:creationId xmlns:a16="http://schemas.microsoft.com/office/drawing/2014/main" id="{BBA99E22-E25D-4230-AAB6-FD114364973B}"/>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1026" name="AutoShape 2">
          <a:extLst>
            <a:ext uri="{FF2B5EF4-FFF2-40B4-BE49-F238E27FC236}">
              <a16:creationId xmlns:a16="http://schemas.microsoft.com/office/drawing/2014/main" id="{D3BF9935-FB87-4BDA-A9EA-5E0366FEF954}"/>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1027" name="AutoShape 3">
          <a:extLst>
            <a:ext uri="{FF2B5EF4-FFF2-40B4-BE49-F238E27FC236}">
              <a16:creationId xmlns:a16="http://schemas.microsoft.com/office/drawing/2014/main" id="{39431989-D069-4C4D-AD4C-C2B5A47C3E08}"/>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1029" name="AutoShape 5">
          <a:extLst>
            <a:ext uri="{FF2B5EF4-FFF2-40B4-BE49-F238E27FC236}">
              <a16:creationId xmlns:a16="http://schemas.microsoft.com/office/drawing/2014/main" id="{A25327C2-CD65-499D-A7F1-194C5AD5418A}"/>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1</xdr:rowOff>
    </xdr:from>
    <xdr:to>
      <xdr:col>4</xdr:col>
      <xdr:colOff>0</xdr:colOff>
      <xdr:row>1</xdr:row>
      <xdr:rowOff>1</xdr:rowOff>
    </xdr:to>
    <xdr:pic>
      <xdr:nvPicPr>
        <xdr:cNvPr id="9" name="Picture 8">
          <a:extLst>
            <a:ext uri="{FF2B5EF4-FFF2-40B4-BE49-F238E27FC236}">
              <a16:creationId xmlns:a16="http://schemas.microsoft.com/office/drawing/2014/main" id="{00F6B223-7A36-43D2-A293-EFC322024E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332700" cy="124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12700</xdr:rowOff>
    </xdr:from>
    <xdr:to>
      <xdr:col>4</xdr:col>
      <xdr:colOff>0</xdr:colOff>
      <xdr:row>1048576</xdr:row>
      <xdr:rowOff>12700</xdr:rowOff>
    </xdr:to>
    <xdr:pic>
      <xdr:nvPicPr>
        <xdr:cNvPr id="10" name="Picture 9">
          <a:extLst>
            <a:ext uri="{FF2B5EF4-FFF2-40B4-BE49-F238E27FC236}">
              <a16:creationId xmlns:a16="http://schemas.microsoft.com/office/drawing/2014/main" id="{B5CE7E55-ADEF-41A0-B8D1-A75DDB2D8F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667500"/>
          <a:ext cx="20332700" cy="180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1876530</xdr:colOff>
      <xdr:row>1</xdr:row>
      <xdr:rowOff>5130800</xdr:rowOff>
    </xdr:to>
    <xdr:pic>
      <xdr:nvPicPr>
        <xdr:cNvPr id="4" name="Picture 3">
          <a:extLst>
            <a:ext uri="{FF2B5EF4-FFF2-40B4-BE49-F238E27FC236}">
              <a16:creationId xmlns:a16="http://schemas.microsoft.com/office/drawing/2014/main" id="{D3C811EB-F5C7-4BB0-A671-07F7B43A5214}"/>
            </a:ext>
          </a:extLst>
        </xdr:cNvPr>
        <xdr:cNvPicPr>
          <a:picLocks noChangeAspect="1"/>
        </xdr:cNvPicPr>
      </xdr:nvPicPr>
      <xdr:blipFill>
        <a:blip xmlns:r="http://schemas.openxmlformats.org/officeDocument/2006/relationships" r:embed="rId1"/>
        <a:stretch>
          <a:fillRect/>
        </a:stretch>
      </xdr:blipFill>
      <xdr:spPr>
        <a:xfrm>
          <a:off x="0" y="635000"/>
          <a:ext cx="3997430" cy="5130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xrob14\Downloads\school-security-risk-assessment%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dentify &amp; Assess"/>
      <sheetName val="Risk Assessment"/>
      <sheetName val="Strategies &amp; Considerations"/>
      <sheetName val="Action Plan"/>
    </sheetNames>
    <sheetDataSet>
      <sheetData sheetId="0"/>
      <sheetData sheetId="1">
        <row r="56">
          <cell r="A56" t="str">
            <v>A1</v>
          </cell>
          <cell r="B56" t="str">
            <v>Almost Certain-Insignificant</v>
          </cell>
          <cell r="C56" t="str">
            <v>High</v>
          </cell>
        </row>
        <row r="57">
          <cell r="B57" t="str">
            <v>Almost Certain-Minor</v>
          </cell>
          <cell r="C57" t="str">
            <v>High</v>
          </cell>
        </row>
        <row r="58">
          <cell r="B58" t="str">
            <v>Almost Certain-Moderate</v>
          </cell>
          <cell r="C58" t="str">
            <v>Extreme</v>
          </cell>
        </row>
        <row r="59">
          <cell r="B59" t="str">
            <v>Almost Certain-Major</v>
          </cell>
          <cell r="C59" t="str">
            <v>Extreme</v>
          </cell>
        </row>
        <row r="60">
          <cell r="B60" t="str">
            <v>Almost Certain-Catastrophic</v>
          </cell>
          <cell r="C60" t="str">
            <v>Extreme</v>
          </cell>
        </row>
        <row r="61">
          <cell r="B61" t="str">
            <v>Likely-Insignificant</v>
          </cell>
          <cell r="C61" t="str">
            <v>Moderate</v>
          </cell>
        </row>
        <row r="62">
          <cell r="B62" t="str">
            <v>Likely-Minor</v>
          </cell>
          <cell r="C62" t="str">
            <v>High</v>
          </cell>
        </row>
        <row r="63">
          <cell r="B63" t="str">
            <v>Likely-Moderate</v>
          </cell>
          <cell r="C63" t="str">
            <v>High</v>
          </cell>
        </row>
        <row r="64">
          <cell r="B64" t="str">
            <v>Likely-Major</v>
          </cell>
          <cell r="C64" t="str">
            <v>Extreme</v>
          </cell>
        </row>
        <row r="65">
          <cell r="B65" t="str">
            <v>Likely-Catastrophic</v>
          </cell>
          <cell r="C65" t="str">
            <v>Extreme</v>
          </cell>
        </row>
        <row r="66">
          <cell r="B66" t="str">
            <v>Possible-Insignificant</v>
          </cell>
          <cell r="C66" t="str">
            <v>Low</v>
          </cell>
        </row>
        <row r="67">
          <cell r="B67" t="str">
            <v>Possible-Minor</v>
          </cell>
          <cell r="C67" t="str">
            <v>Moderate</v>
          </cell>
        </row>
        <row r="68">
          <cell r="B68" t="str">
            <v>Possible-Moderate</v>
          </cell>
          <cell r="C68" t="str">
            <v>High</v>
          </cell>
        </row>
        <row r="69">
          <cell r="B69" t="str">
            <v>Possible-Major</v>
          </cell>
          <cell r="C69" t="str">
            <v>Extreme</v>
          </cell>
        </row>
        <row r="70">
          <cell r="B70" t="str">
            <v>Possible-Catastrophic</v>
          </cell>
          <cell r="C70" t="str">
            <v>Extreme</v>
          </cell>
        </row>
        <row r="71">
          <cell r="B71" t="str">
            <v>Unlikely-Insignificant</v>
          </cell>
          <cell r="C71" t="str">
            <v>Low</v>
          </cell>
        </row>
        <row r="72">
          <cell r="B72" t="str">
            <v>Unlikely-Minor</v>
          </cell>
          <cell r="C72" t="str">
            <v>Low</v>
          </cell>
        </row>
        <row r="73">
          <cell r="B73" t="str">
            <v>Unlikely-Moderate</v>
          </cell>
          <cell r="C73" t="str">
            <v>Moderate</v>
          </cell>
        </row>
        <row r="74">
          <cell r="B74" t="str">
            <v>Unlikely-Major</v>
          </cell>
          <cell r="C74" t="str">
            <v>High</v>
          </cell>
        </row>
        <row r="75">
          <cell r="B75" t="str">
            <v>Unlikely-Catastophic</v>
          </cell>
          <cell r="C75" t="str">
            <v>Extreme</v>
          </cell>
        </row>
        <row r="76">
          <cell r="B76" t="str">
            <v>Rare-Insignificant</v>
          </cell>
          <cell r="C76" t="str">
            <v>Low</v>
          </cell>
        </row>
        <row r="77">
          <cell r="B77" t="str">
            <v>Rare-Minor</v>
          </cell>
          <cell r="C77" t="str">
            <v>Low</v>
          </cell>
        </row>
        <row r="78">
          <cell r="B78" t="str">
            <v>Rare-Moderate</v>
          </cell>
          <cell r="C78" t="str">
            <v>Moderate</v>
          </cell>
        </row>
        <row r="79">
          <cell r="B79" t="str">
            <v>Rare-Major</v>
          </cell>
          <cell r="C79" t="str">
            <v>High</v>
          </cell>
        </row>
        <row r="80">
          <cell r="B80" t="str">
            <v>Rare-Catastrophic</v>
          </cell>
          <cell r="C80" t="str">
            <v>High</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ntranet.qed.qld.gov.au/Services/facilities/asset-management/school-security/Pages/advisory-service.aspx" TargetMode="External"/><Relationship Id="rId1" Type="http://schemas.openxmlformats.org/officeDocument/2006/relationships/hyperlink" Target="https://ppr.qed.qld.gov.au/attachment/fact-sheet-1-conducting-a-security-risk-assessment.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ppr.qed.qld.gov.au/attachment/fact-sheet-1-conducting-a-security-risk-assessment.pdf"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https://intranet.qed.qld.gov.au/Services/facilities/asset-management/school-security/Pages/advisory-service.aspx"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187A-7601-4570-A943-1D0421FB0996}">
  <sheetPr>
    <tabColor rgb="FF0F2D53"/>
    <pageSetUpPr fitToPage="1"/>
  </sheetPr>
  <dimension ref="A1:Q24"/>
  <sheetViews>
    <sheetView showGridLines="0" zoomScale="75" zoomScaleNormal="75" workbookViewId="0">
      <selection activeCell="B5" sqref="B5"/>
    </sheetView>
  </sheetViews>
  <sheetFormatPr defaultColWidth="0" defaultRowHeight="0" customHeight="1" zeroHeight="1" x14ac:dyDescent="0.5"/>
  <cols>
    <col min="1" max="1" width="24.44140625" style="8" customWidth="1"/>
    <col min="2" max="2" width="73.109375" style="8" customWidth="1"/>
    <col min="3" max="3" width="39.88671875" style="8" customWidth="1"/>
    <col min="4" max="4" width="167.5546875" style="8" customWidth="1"/>
    <col min="5" max="9" width="9.109375" style="8" hidden="1" customWidth="1"/>
    <col min="10" max="10" width="9" style="8" hidden="1" customWidth="1"/>
    <col min="11" max="15" width="9.109375" style="8" hidden="1" customWidth="1"/>
    <col min="16" max="17" width="0" style="8" hidden="1" customWidth="1"/>
    <col min="18" max="16384" width="9.109375" style="8" hidden="1"/>
  </cols>
  <sheetData>
    <row r="1" spans="1:17" ht="97.5" customHeight="1" x14ac:dyDescent="0.5">
      <c r="A1"/>
      <c r="B1" s="122"/>
      <c r="C1" s="122"/>
      <c r="D1" s="122"/>
      <c r="E1" s="122"/>
      <c r="F1" s="122"/>
      <c r="G1" s="122"/>
      <c r="H1" s="122"/>
      <c r="I1" s="122"/>
      <c r="J1" s="122"/>
      <c r="K1" s="122"/>
      <c r="L1" s="122"/>
      <c r="M1" s="122"/>
      <c r="N1" s="122"/>
      <c r="O1" s="122"/>
    </row>
    <row r="2" spans="1:17" ht="38.25" customHeight="1" x14ac:dyDescent="0.5">
      <c r="A2" s="163" t="s">
        <v>143</v>
      </c>
      <c r="B2" s="163"/>
      <c r="C2" s="163"/>
      <c r="D2" s="163"/>
      <c r="E2" s="163"/>
      <c r="F2" s="163"/>
      <c r="G2" s="163"/>
      <c r="H2" s="163"/>
      <c r="I2" s="163"/>
      <c r="J2" s="163"/>
      <c r="K2" s="163"/>
      <c r="L2" s="163"/>
      <c r="M2" s="163"/>
      <c r="N2" s="163"/>
      <c r="O2" s="163"/>
    </row>
    <row r="3" spans="1:17" ht="77.25" customHeight="1" thickBot="1" x14ac:dyDescent="0.55000000000000004">
      <c r="A3" s="164" t="s">
        <v>229</v>
      </c>
      <c r="B3" s="164"/>
      <c r="C3" s="164"/>
      <c r="D3" s="164"/>
      <c r="E3" s="33"/>
      <c r="F3" s="33"/>
      <c r="G3" s="33"/>
      <c r="H3" s="33"/>
      <c r="I3" s="33"/>
      <c r="J3" s="33"/>
      <c r="K3" s="33"/>
      <c r="L3" s="33"/>
      <c r="M3" s="33"/>
      <c r="N3" s="33"/>
      <c r="O3" s="33"/>
    </row>
    <row r="4" spans="1:17" ht="39" customHeight="1" x14ac:dyDescent="0.5">
      <c r="A4" s="168" t="s">
        <v>174</v>
      </c>
      <c r="B4" s="169"/>
      <c r="C4" s="165" t="s">
        <v>148</v>
      </c>
      <c r="D4" s="166"/>
      <c r="E4" s="167"/>
      <c r="F4" s="37"/>
      <c r="G4" s="37"/>
      <c r="H4" s="37"/>
      <c r="I4" s="37"/>
      <c r="J4" s="37"/>
      <c r="K4" s="37"/>
      <c r="L4" s="37"/>
      <c r="M4" s="37"/>
      <c r="N4" s="37"/>
      <c r="O4" s="37"/>
    </row>
    <row r="5" spans="1:17" s="11" customFormat="1" ht="39" customHeight="1" x14ac:dyDescent="0.3">
      <c r="A5" s="76" t="s">
        <v>144</v>
      </c>
      <c r="B5" s="134"/>
      <c r="C5" s="128" t="s">
        <v>177</v>
      </c>
      <c r="D5" s="64" t="s">
        <v>230</v>
      </c>
      <c r="E5" s="62"/>
      <c r="F5" s="27"/>
      <c r="G5" s="27"/>
      <c r="H5" s="10"/>
      <c r="I5" s="10"/>
      <c r="J5" s="10"/>
      <c r="K5" s="10"/>
      <c r="L5" s="10"/>
    </row>
    <row r="6" spans="1:17" s="11" customFormat="1" ht="39" customHeight="1" x14ac:dyDescent="0.3">
      <c r="A6" s="77" t="s">
        <v>145</v>
      </c>
      <c r="B6" s="134"/>
      <c r="C6" s="127" t="s">
        <v>178</v>
      </c>
      <c r="D6" s="64" t="s">
        <v>149</v>
      </c>
      <c r="E6" s="62"/>
      <c r="F6" s="27"/>
      <c r="G6" s="27"/>
      <c r="H6" s="28"/>
      <c r="I6" s="28"/>
      <c r="J6" s="28"/>
      <c r="K6" s="28"/>
      <c r="L6" s="28"/>
    </row>
    <row r="7" spans="1:17" ht="39" customHeight="1" x14ac:dyDescent="0.5">
      <c r="A7" s="77" t="s">
        <v>146</v>
      </c>
      <c r="B7" s="135"/>
      <c r="C7" s="126" t="s">
        <v>207</v>
      </c>
      <c r="D7" s="79" t="s">
        <v>176</v>
      </c>
      <c r="E7" s="62"/>
      <c r="F7" s="27"/>
      <c r="G7" s="27"/>
      <c r="H7" s="10"/>
      <c r="I7" s="10"/>
      <c r="J7" s="10"/>
      <c r="K7" s="10"/>
      <c r="L7" s="10"/>
    </row>
    <row r="8" spans="1:17" ht="39" customHeight="1" thickBot="1" x14ac:dyDescent="0.55000000000000004">
      <c r="A8" s="78" t="s">
        <v>147</v>
      </c>
      <c r="B8" s="136"/>
      <c r="C8" s="125" t="s">
        <v>179</v>
      </c>
      <c r="D8" s="38" t="s">
        <v>175</v>
      </c>
      <c r="E8" s="63"/>
      <c r="F8" s="27"/>
      <c r="G8" s="27"/>
      <c r="H8" s="29"/>
      <c r="I8" s="29"/>
      <c r="J8" s="29"/>
      <c r="K8" s="29"/>
      <c r="L8" s="29"/>
    </row>
    <row r="9" spans="1:17" ht="12.75" customHeight="1" x14ac:dyDescent="0.5">
      <c r="A9" s="35"/>
      <c r="B9" s="36"/>
      <c r="C9" s="36"/>
      <c r="D9" s="35"/>
      <c r="E9" s="27"/>
      <c r="F9" s="27"/>
      <c r="G9" s="27"/>
      <c r="H9" s="29"/>
      <c r="I9" s="29"/>
      <c r="J9" s="29"/>
      <c r="K9" s="29"/>
      <c r="L9" s="29"/>
    </row>
    <row r="10" spans="1:17" s="31" customFormat="1" ht="50.25" customHeight="1" x14ac:dyDescent="0.55000000000000004">
      <c r="A10" s="162" t="s">
        <v>210</v>
      </c>
      <c r="B10" s="162"/>
      <c r="C10" s="162"/>
      <c r="D10" s="162"/>
      <c r="E10" s="34"/>
      <c r="F10" s="34"/>
      <c r="G10" s="34"/>
      <c r="H10" s="34"/>
      <c r="I10" s="34"/>
      <c r="J10" s="34"/>
      <c r="K10" s="34"/>
      <c r="L10" s="34"/>
      <c r="M10" s="34"/>
      <c r="N10" s="34"/>
      <c r="O10" s="34"/>
      <c r="P10" s="30"/>
      <c r="Q10" s="30"/>
    </row>
    <row r="11" spans="1:17" s="32" customFormat="1" ht="50.25" customHeight="1" x14ac:dyDescent="0.55000000000000004">
      <c r="A11" s="162" t="s">
        <v>211</v>
      </c>
      <c r="B11" s="162"/>
      <c r="C11" s="162"/>
      <c r="D11" s="162"/>
      <c r="E11" s="34"/>
      <c r="F11" s="34"/>
      <c r="G11" s="34"/>
      <c r="H11" s="34"/>
      <c r="I11" s="34"/>
      <c r="J11" s="34"/>
      <c r="K11" s="34"/>
      <c r="L11" s="34"/>
      <c r="M11" s="34"/>
      <c r="N11" s="34"/>
      <c r="O11" s="34"/>
    </row>
    <row r="12" spans="1:17" s="9" customFormat="1" ht="141.75" customHeight="1" x14ac:dyDescent="0.5">
      <c r="A12" s="161"/>
      <c r="B12" s="161"/>
      <c r="C12" s="161"/>
      <c r="D12" s="161"/>
      <c r="E12" s="161"/>
      <c r="F12" s="161"/>
      <c r="G12" s="161"/>
      <c r="H12" s="161"/>
      <c r="I12" s="161"/>
      <c r="J12" s="161"/>
      <c r="K12" s="161"/>
      <c r="L12" s="161"/>
      <c r="M12" s="161"/>
      <c r="N12" s="161"/>
      <c r="O12" s="161"/>
    </row>
    <row r="13" spans="1:17" ht="18" hidden="1" x14ac:dyDescent="0.5">
      <c r="A13" s="9"/>
      <c r="B13" s="9"/>
      <c r="C13" s="9"/>
      <c r="D13" s="9"/>
      <c r="E13" s="9"/>
      <c r="F13" s="9"/>
      <c r="G13" s="9"/>
      <c r="H13" s="9"/>
      <c r="I13" s="9"/>
      <c r="J13" s="9"/>
      <c r="K13" s="9"/>
      <c r="L13" s="9"/>
      <c r="M13" s="9"/>
      <c r="N13" s="9"/>
      <c r="O13" s="9"/>
    </row>
    <row r="14" spans="1:17" ht="18" hidden="1" x14ac:dyDescent="0.5"/>
    <row r="15" spans="1:17" ht="18" hidden="1" x14ac:dyDescent="0.5"/>
    <row r="16" spans="1:17" ht="18" hidden="1" x14ac:dyDescent="0.5"/>
    <row r="17" s="8" customFormat="1" ht="18" hidden="1" x14ac:dyDescent="0.5"/>
    <row r="18" s="8" customFormat="1" ht="18" hidden="1" x14ac:dyDescent="0.5"/>
    <row r="19" s="8" customFormat="1" ht="0" hidden="1" customHeight="1" x14ac:dyDescent="0.5"/>
    <row r="20" s="8" customFormat="1" ht="0" hidden="1" customHeight="1" x14ac:dyDescent="0.5"/>
    <row r="21" s="8" customFormat="1" ht="0" hidden="1" customHeight="1" x14ac:dyDescent="0.5"/>
    <row r="22" s="8" customFormat="1" ht="0" hidden="1" customHeight="1" x14ac:dyDescent="0.5"/>
    <row r="23" s="8" customFormat="1" ht="0" hidden="1" customHeight="1" x14ac:dyDescent="0.5"/>
    <row r="24" s="8" customFormat="1" ht="0" hidden="1" customHeight="1" x14ac:dyDescent="0.5"/>
  </sheetData>
  <sheetProtection algorithmName="SHA-512" hashValue="PxrFgLcxCRjke7WrCdmmvYIlgvytRqZQTaFS/XtUmoBegI16ex7g8BGs8PjhRgWyh9lS5A6PBar8T8mj6dtqvg==" saltValue="sA4UEr7pe0yRxhlY5q6Ggg==" spinCount="100000" sheet="1" objects="1" scenarios="1" formatCells="0" selectLockedCells="1"/>
  <mergeCells count="7">
    <mergeCell ref="A12:O12"/>
    <mergeCell ref="A10:D10"/>
    <mergeCell ref="A11:D11"/>
    <mergeCell ref="A2:O2"/>
    <mergeCell ref="A3:D3"/>
    <mergeCell ref="C4:E4"/>
    <mergeCell ref="A4:B4"/>
  </mergeCells>
  <hyperlinks>
    <hyperlink ref="A10:D10" r:id="rId1" display="This guide shold be used in conjunction with School security procedure Fact sheet 1: Conducting a security risk assessment:" xr:uid="{95B555B7-568A-4104-A699-303E6E928A5D}"/>
    <hyperlink ref="A11:D11" r:id="rId2" display="For more information about school security, including details for your School Security Advisor, visit the School Security Management page on OnePortal:" xr:uid="{01FB2E74-168F-4F21-9CA2-B5B41E5A8171}"/>
  </hyperlinks>
  <pageMargins left="0.7" right="0.7" top="0.75" bottom="0.75" header="0.3" footer="0.3"/>
  <pageSetup paperSize="9" scale="53"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1C28A-DA1D-4774-BB27-BC324962F8C8}">
  <sheetPr>
    <tabColor rgb="FF63CBE6"/>
    <pageSetUpPr fitToPage="1"/>
  </sheetPr>
  <dimension ref="A1:J113"/>
  <sheetViews>
    <sheetView showGridLines="0" zoomScale="75" zoomScaleNormal="75" workbookViewId="0">
      <pane ySplit="1" topLeftCell="A2" activePane="bottomLeft" state="frozen"/>
      <selection pane="bottomLeft" activeCell="C43" sqref="C43:F43"/>
    </sheetView>
  </sheetViews>
  <sheetFormatPr defaultColWidth="0" defaultRowHeight="9.9" customHeight="1" zeroHeight="1" x14ac:dyDescent="0.3"/>
  <cols>
    <col min="1" max="6" width="31.6640625" style="72" customWidth="1"/>
    <col min="7" max="7" width="9.109375" style="72" hidden="1" customWidth="1"/>
    <col min="8" max="8" width="4.44140625" style="72" hidden="1" customWidth="1"/>
    <col min="9" max="9" width="37.109375" style="72" hidden="1" customWidth="1"/>
    <col min="10" max="10" width="10.6640625" style="73" hidden="1" customWidth="1"/>
    <col min="11" max="16384" width="9.109375" style="12" hidden="1"/>
  </cols>
  <sheetData>
    <row r="1" spans="1:10" ht="50.25" customHeight="1" x14ac:dyDescent="0.85">
      <c r="A1" s="173" t="s">
        <v>187</v>
      </c>
      <c r="B1" s="173"/>
      <c r="C1" s="173"/>
      <c r="D1" s="173"/>
      <c r="E1" s="173"/>
      <c r="F1" s="173"/>
      <c r="G1" s="23"/>
      <c r="H1" s="23"/>
      <c r="I1" s="23"/>
      <c r="J1" s="13"/>
    </row>
    <row r="2" spans="1:10" ht="409.5" customHeight="1" x14ac:dyDescent="0.3">
      <c r="A2" s="12"/>
      <c r="B2" s="39"/>
      <c r="C2" s="174" t="s">
        <v>231</v>
      </c>
      <c r="D2" s="174"/>
      <c r="E2" s="174"/>
      <c r="F2" s="174"/>
      <c r="G2" s="22"/>
      <c r="H2" s="22"/>
      <c r="I2" s="22"/>
      <c r="J2" s="22"/>
    </row>
    <row r="3" spans="1:10" ht="38.25" customHeight="1" x14ac:dyDescent="0.3">
      <c r="A3" s="175" t="s">
        <v>232</v>
      </c>
      <c r="B3" s="175"/>
      <c r="C3" s="175"/>
      <c r="D3" s="175"/>
      <c r="E3" s="175"/>
      <c r="F3" s="175"/>
      <c r="G3" s="18"/>
      <c r="H3" s="18"/>
      <c r="I3" s="18"/>
      <c r="J3" s="14"/>
    </row>
    <row r="4" spans="1:10" s="21" customFormat="1" ht="38.25" customHeight="1" thickBot="1" x14ac:dyDescent="0.35">
      <c r="A4" s="170" t="s">
        <v>157</v>
      </c>
      <c r="B4" s="170"/>
      <c r="C4" s="170"/>
      <c r="D4" s="170"/>
      <c r="E4" s="170"/>
      <c r="F4" s="170"/>
      <c r="G4" s="18"/>
      <c r="H4" s="18"/>
      <c r="I4" s="18"/>
      <c r="J4" s="14"/>
    </row>
    <row r="5" spans="1:10" ht="43.5" customHeight="1" thickBot="1" x14ac:dyDescent="0.35">
      <c r="A5" s="171" t="s">
        <v>154</v>
      </c>
      <c r="B5" s="171"/>
      <c r="C5" s="171"/>
      <c r="D5" s="171"/>
      <c r="E5" s="171"/>
      <c r="F5" s="171"/>
      <c r="G5" s="15"/>
      <c r="H5" s="15"/>
      <c r="I5" s="15"/>
      <c r="J5" s="14"/>
    </row>
    <row r="6" spans="1:10" ht="14.25" customHeight="1" thickBot="1" x14ac:dyDescent="0.35">
      <c r="A6" s="49"/>
      <c r="B6" s="49"/>
      <c r="C6" s="49"/>
      <c r="D6" s="49"/>
      <c r="E6" s="49"/>
      <c r="F6" s="49"/>
      <c r="G6" s="15"/>
      <c r="H6" s="15"/>
      <c r="I6" s="15"/>
      <c r="J6" s="14"/>
    </row>
    <row r="7" spans="1:10" ht="43.5" customHeight="1" thickBot="1" x14ac:dyDescent="0.35">
      <c r="A7" s="131" t="s">
        <v>51</v>
      </c>
      <c r="B7" s="132" t="s">
        <v>50</v>
      </c>
      <c r="C7" s="172" t="s">
        <v>84</v>
      </c>
      <c r="D7" s="172"/>
      <c r="E7" s="130" t="s">
        <v>83</v>
      </c>
      <c r="F7" s="133" t="s">
        <v>82</v>
      </c>
      <c r="G7" s="18"/>
      <c r="H7" s="18"/>
      <c r="I7" s="18"/>
      <c r="J7" s="14"/>
    </row>
    <row r="8" spans="1:10" ht="43.5" customHeight="1" x14ac:dyDescent="0.3">
      <c r="A8" s="50" t="s">
        <v>81</v>
      </c>
      <c r="B8" s="41" t="s">
        <v>36</v>
      </c>
      <c r="C8" s="176" t="s">
        <v>80</v>
      </c>
      <c r="D8" s="176"/>
      <c r="E8" s="46" t="s">
        <v>79</v>
      </c>
      <c r="F8" s="51" t="s">
        <v>78</v>
      </c>
      <c r="G8" s="18"/>
      <c r="H8" s="18"/>
      <c r="I8" s="18"/>
      <c r="J8" s="14"/>
    </row>
    <row r="9" spans="1:10" ht="43.5" customHeight="1" x14ac:dyDescent="0.3">
      <c r="A9" s="52" t="s">
        <v>77</v>
      </c>
      <c r="B9" s="43" t="s">
        <v>35</v>
      </c>
      <c r="C9" s="177" t="s">
        <v>76</v>
      </c>
      <c r="D9" s="177"/>
      <c r="E9" s="47" t="s">
        <v>75</v>
      </c>
      <c r="F9" s="53" t="s">
        <v>74</v>
      </c>
      <c r="G9" s="18"/>
      <c r="H9" s="18"/>
      <c r="I9" s="18"/>
      <c r="J9" s="14"/>
    </row>
    <row r="10" spans="1:10" ht="43.5" customHeight="1" x14ac:dyDescent="0.3">
      <c r="A10" s="52" t="s">
        <v>73</v>
      </c>
      <c r="B10" s="43" t="s">
        <v>34</v>
      </c>
      <c r="C10" s="177" t="s">
        <v>72</v>
      </c>
      <c r="D10" s="177"/>
      <c r="E10" s="47" t="s">
        <v>71</v>
      </c>
      <c r="F10" s="53" t="s">
        <v>70</v>
      </c>
      <c r="G10" s="18"/>
      <c r="H10" s="18"/>
      <c r="I10" s="18"/>
      <c r="J10" s="14"/>
    </row>
    <row r="11" spans="1:10" ht="43.5" customHeight="1" x14ac:dyDescent="0.3">
      <c r="A11" s="52" t="s">
        <v>69</v>
      </c>
      <c r="B11" s="43" t="s">
        <v>33</v>
      </c>
      <c r="C11" s="177" t="s">
        <v>68</v>
      </c>
      <c r="D11" s="177"/>
      <c r="E11" s="47" t="s">
        <v>67</v>
      </c>
      <c r="F11" s="53" t="s">
        <v>66</v>
      </c>
      <c r="G11" s="18"/>
      <c r="H11" s="18"/>
      <c r="I11" s="18"/>
      <c r="J11" s="14"/>
    </row>
    <row r="12" spans="1:10" ht="43.5" customHeight="1" thickBot="1" x14ac:dyDescent="0.35">
      <c r="A12" s="54" t="s">
        <v>65</v>
      </c>
      <c r="B12" s="45" t="s">
        <v>32</v>
      </c>
      <c r="C12" s="178" t="s">
        <v>64</v>
      </c>
      <c r="D12" s="178"/>
      <c r="E12" s="48" t="s">
        <v>63</v>
      </c>
      <c r="F12" s="55" t="s">
        <v>62</v>
      </c>
      <c r="G12" s="18"/>
      <c r="H12" s="18"/>
      <c r="I12" s="18"/>
      <c r="J12" s="14"/>
    </row>
    <row r="13" spans="1:10" ht="21.75" customHeight="1" thickBot="1" x14ac:dyDescent="0.35">
      <c r="A13" s="20"/>
      <c r="B13" s="20"/>
      <c r="C13" s="20"/>
      <c r="D13" s="20"/>
      <c r="E13" s="20"/>
      <c r="F13" s="20"/>
      <c r="G13" s="18"/>
      <c r="H13" s="18"/>
      <c r="I13" s="18"/>
      <c r="J13" s="14"/>
    </row>
    <row r="14" spans="1:10" ht="43.5" customHeight="1" thickBot="1" x14ac:dyDescent="0.35">
      <c r="A14" s="171" t="s">
        <v>153</v>
      </c>
      <c r="B14" s="171"/>
      <c r="C14" s="171"/>
      <c r="D14" s="171"/>
      <c r="E14" s="171"/>
      <c r="F14" s="171"/>
      <c r="G14" s="18"/>
      <c r="H14" s="18"/>
      <c r="I14" s="18"/>
      <c r="J14" s="14"/>
    </row>
    <row r="15" spans="1:10" ht="23.4" x14ac:dyDescent="0.3">
      <c r="A15" s="18"/>
      <c r="B15" s="18"/>
      <c r="C15" s="18"/>
      <c r="D15" s="18"/>
      <c r="E15" s="18"/>
      <c r="F15" s="18"/>
      <c r="G15" s="18"/>
      <c r="H15" s="18"/>
      <c r="I15" s="18"/>
      <c r="J15" s="14"/>
    </row>
    <row r="16" spans="1:10" ht="30.75" customHeight="1" thickBot="1" x14ac:dyDescent="0.35">
      <c r="A16" s="179" t="s">
        <v>152</v>
      </c>
      <c r="B16" s="179"/>
      <c r="C16" s="179"/>
      <c r="D16" s="179"/>
      <c r="E16" s="179"/>
      <c r="F16" s="179"/>
      <c r="G16" s="18"/>
      <c r="H16" s="18"/>
      <c r="I16" s="18"/>
      <c r="J16" s="14"/>
    </row>
    <row r="17" spans="1:10" ht="24" thickBot="1" x14ac:dyDescent="0.35">
      <c r="A17" s="129" t="s">
        <v>51</v>
      </c>
      <c r="B17" s="130" t="s">
        <v>50</v>
      </c>
      <c r="C17" s="172" t="s">
        <v>49</v>
      </c>
      <c r="D17" s="172"/>
      <c r="E17" s="172"/>
      <c r="F17" s="180"/>
      <c r="G17" s="18"/>
      <c r="H17" s="18"/>
      <c r="I17" s="18"/>
      <c r="J17" s="14"/>
    </row>
    <row r="18" spans="1:10" ht="23.4" x14ac:dyDescent="0.3">
      <c r="A18" s="40">
        <v>5</v>
      </c>
      <c r="B18" s="46" t="s">
        <v>37</v>
      </c>
      <c r="C18" s="176" t="s">
        <v>61</v>
      </c>
      <c r="D18" s="176"/>
      <c r="E18" s="176"/>
      <c r="F18" s="181"/>
      <c r="G18" s="18"/>
      <c r="H18" s="18"/>
      <c r="I18" s="18"/>
      <c r="J18" s="14"/>
    </row>
    <row r="19" spans="1:10" ht="23.4" x14ac:dyDescent="0.3">
      <c r="A19" s="42">
        <v>4</v>
      </c>
      <c r="B19" s="47" t="s">
        <v>47</v>
      </c>
      <c r="C19" s="177" t="s">
        <v>60</v>
      </c>
      <c r="D19" s="177"/>
      <c r="E19" s="177"/>
      <c r="F19" s="182"/>
      <c r="G19" s="18"/>
      <c r="H19" s="18"/>
      <c r="I19" s="18"/>
      <c r="J19" s="14"/>
    </row>
    <row r="20" spans="1:10" ht="23.4" x14ac:dyDescent="0.3">
      <c r="A20" s="42">
        <v>3</v>
      </c>
      <c r="B20" s="47" t="s">
        <v>1</v>
      </c>
      <c r="C20" s="177" t="s">
        <v>59</v>
      </c>
      <c r="D20" s="177"/>
      <c r="E20" s="177"/>
      <c r="F20" s="182"/>
      <c r="G20" s="18"/>
      <c r="H20" s="18"/>
      <c r="I20" s="18"/>
      <c r="J20" s="14"/>
    </row>
    <row r="21" spans="1:10" ht="23.4" x14ac:dyDescent="0.3">
      <c r="A21" s="42">
        <v>2</v>
      </c>
      <c r="B21" s="47" t="s">
        <v>39</v>
      </c>
      <c r="C21" s="177" t="s">
        <v>58</v>
      </c>
      <c r="D21" s="177"/>
      <c r="E21" s="177"/>
      <c r="F21" s="182"/>
      <c r="G21" s="18"/>
      <c r="H21" s="18"/>
      <c r="I21" s="18"/>
      <c r="J21" s="14"/>
    </row>
    <row r="22" spans="1:10" ht="24" thickBot="1" x14ac:dyDescent="0.35">
      <c r="A22" s="44">
        <v>1</v>
      </c>
      <c r="B22" s="48" t="s">
        <v>40</v>
      </c>
      <c r="C22" s="178" t="s">
        <v>57</v>
      </c>
      <c r="D22" s="178"/>
      <c r="E22" s="178"/>
      <c r="F22" s="183"/>
      <c r="G22" s="18"/>
      <c r="H22" s="18"/>
      <c r="I22" s="18"/>
      <c r="J22" s="14"/>
    </row>
    <row r="23" spans="1:10" ht="23.4" x14ac:dyDescent="0.3">
      <c r="A23" s="18"/>
      <c r="B23" s="18"/>
      <c r="C23" s="18"/>
      <c r="D23" s="18"/>
      <c r="E23" s="18"/>
      <c r="F23" s="18"/>
      <c r="G23" s="18"/>
      <c r="H23" s="18"/>
      <c r="I23" s="18"/>
      <c r="J23" s="14"/>
    </row>
    <row r="24" spans="1:10" ht="30.75" customHeight="1" thickBot="1" x14ac:dyDescent="0.35">
      <c r="A24" s="179" t="s">
        <v>151</v>
      </c>
      <c r="B24" s="179"/>
      <c r="C24" s="179"/>
      <c r="D24" s="179"/>
      <c r="E24" s="179"/>
      <c r="F24" s="179"/>
      <c r="G24" s="18"/>
      <c r="H24" s="18"/>
      <c r="I24" s="18"/>
      <c r="J24" s="14"/>
    </row>
    <row r="25" spans="1:10" ht="24" thickBot="1" x14ac:dyDescent="0.35">
      <c r="A25" s="129" t="s">
        <v>51</v>
      </c>
      <c r="B25" s="130" t="s">
        <v>50</v>
      </c>
      <c r="C25" s="172" t="s">
        <v>49</v>
      </c>
      <c r="D25" s="172"/>
      <c r="E25" s="172"/>
      <c r="F25" s="180"/>
      <c r="G25" s="18"/>
      <c r="H25" s="18"/>
      <c r="I25" s="18"/>
      <c r="J25" s="14"/>
    </row>
    <row r="26" spans="1:10" ht="23.4" x14ac:dyDescent="0.3">
      <c r="A26" s="40">
        <v>5</v>
      </c>
      <c r="B26" s="46" t="s">
        <v>37</v>
      </c>
      <c r="C26" s="176" t="s">
        <v>56</v>
      </c>
      <c r="D26" s="176"/>
      <c r="E26" s="176"/>
      <c r="F26" s="181"/>
      <c r="G26" s="18"/>
      <c r="H26" s="18"/>
      <c r="I26" s="18"/>
      <c r="J26" s="14"/>
    </row>
    <row r="27" spans="1:10" ht="23.4" x14ac:dyDescent="0.3">
      <c r="A27" s="42">
        <v>4</v>
      </c>
      <c r="B27" s="47" t="s">
        <v>47</v>
      </c>
      <c r="C27" s="177" t="s">
        <v>55</v>
      </c>
      <c r="D27" s="177"/>
      <c r="E27" s="177"/>
      <c r="F27" s="182"/>
      <c r="G27" s="18"/>
      <c r="H27" s="18"/>
      <c r="I27" s="18"/>
      <c r="J27" s="14"/>
    </row>
    <row r="28" spans="1:10" ht="23.4" x14ac:dyDescent="0.3">
      <c r="A28" s="42">
        <v>3</v>
      </c>
      <c r="B28" s="47" t="s">
        <v>1</v>
      </c>
      <c r="C28" s="177" t="s">
        <v>54</v>
      </c>
      <c r="D28" s="177"/>
      <c r="E28" s="177"/>
      <c r="F28" s="182"/>
      <c r="G28" s="18"/>
      <c r="H28" s="18"/>
      <c r="I28" s="18"/>
      <c r="J28" s="14"/>
    </row>
    <row r="29" spans="1:10" ht="23.4" x14ac:dyDescent="0.3">
      <c r="A29" s="42">
        <v>2</v>
      </c>
      <c r="B29" s="47" t="s">
        <v>39</v>
      </c>
      <c r="C29" s="177" t="s">
        <v>53</v>
      </c>
      <c r="D29" s="177"/>
      <c r="E29" s="177"/>
      <c r="F29" s="182"/>
      <c r="G29" s="18"/>
      <c r="H29" s="18"/>
      <c r="I29" s="18"/>
      <c r="J29" s="14"/>
    </row>
    <row r="30" spans="1:10" ht="24" thickBot="1" x14ac:dyDescent="0.35">
      <c r="A30" s="44">
        <v>1</v>
      </c>
      <c r="B30" s="48" t="s">
        <v>40</v>
      </c>
      <c r="C30" s="178" t="s">
        <v>52</v>
      </c>
      <c r="D30" s="178"/>
      <c r="E30" s="178"/>
      <c r="F30" s="183"/>
      <c r="G30" s="18"/>
      <c r="H30" s="18"/>
      <c r="I30" s="18"/>
      <c r="J30" s="14"/>
    </row>
    <row r="31" spans="1:10" ht="23.4" x14ac:dyDescent="0.3">
      <c r="A31" s="18"/>
      <c r="B31" s="18"/>
      <c r="C31" s="18"/>
      <c r="D31" s="18"/>
      <c r="E31" s="18"/>
      <c r="F31" s="18"/>
      <c r="G31" s="18"/>
      <c r="H31" s="18"/>
      <c r="I31" s="18"/>
      <c r="J31" s="14"/>
    </row>
    <row r="32" spans="1:10" ht="30.75" customHeight="1" thickBot="1" x14ac:dyDescent="0.35">
      <c r="A32" s="179" t="s">
        <v>150</v>
      </c>
      <c r="B32" s="179"/>
      <c r="C32" s="179"/>
      <c r="D32" s="179"/>
      <c r="E32" s="179"/>
      <c r="F32" s="179"/>
      <c r="G32" s="18"/>
      <c r="H32" s="18"/>
      <c r="I32" s="18"/>
      <c r="J32" s="14"/>
    </row>
    <row r="33" spans="1:10" ht="24" thickBot="1" x14ac:dyDescent="0.35">
      <c r="A33" s="131" t="s">
        <v>51</v>
      </c>
      <c r="B33" s="129" t="s">
        <v>50</v>
      </c>
      <c r="C33" s="172" t="s">
        <v>49</v>
      </c>
      <c r="D33" s="172"/>
      <c r="E33" s="172"/>
      <c r="F33" s="180"/>
      <c r="G33" s="18"/>
      <c r="H33" s="18"/>
      <c r="I33" s="18"/>
      <c r="J33" s="14"/>
    </row>
    <row r="34" spans="1:10" ht="23.4" x14ac:dyDescent="0.3">
      <c r="A34" s="40">
        <v>5</v>
      </c>
      <c r="B34" s="41" t="s">
        <v>37</v>
      </c>
      <c r="C34" s="176" t="s">
        <v>48</v>
      </c>
      <c r="D34" s="176"/>
      <c r="E34" s="176"/>
      <c r="F34" s="181"/>
      <c r="G34" s="18"/>
      <c r="H34" s="18"/>
      <c r="I34" s="18"/>
      <c r="J34" s="14"/>
    </row>
    <row r="35" spans="1:10" ht="23.4" x14ac:dyDescent="0.3">
      <c r="A35" s="42">
        <v>4</v>
      </c>
      <c r="B35" s="43" t="s">
        <v>47</v>
      </c>
      <c r="C35" s="177" t="s">
        <v>46</v>
      </c>
      <c r="D35" s="177"/>
      <c r="E35" s="177"/>
      <c r="F35" s="182"/>
      <c r="G35" s="18"/>
      <c r="H35" s="18"/>
      <c r="I35" s="18"/>
      <c r="J35" s="14"/>
    </row>
    <row r="36" spans="1:10" ht="23.4" x14ac:dyDescent="0.3">
      <c r="A36" s="42">
        <v>3</v>
      </c>
      <c r="B36" s="43" t="s">
        <v>1</v>
      </c>
      <c r="C36" s="177" t="s">
        <v>45</v>
      </c>
      <c r="D36" s="177"/>
      <c r="E36" s="177"/>
      <c r="F36" s="182"/>
      <c r="G36" s="18"/>
      <c r="H36" s="18"/>
      <c r="I36" s="18"/>
      <c r="J36" s="14"/>
    </row>
    <row r="37" spans="1:10" ht="23.4" x14ac:dyDescent="0.3">
      <c r="A37" s="42">
        <v>2</v>
      </c>
      <c r="B37" s="43" t="s">
        <v>39</v>
      </c>
      <c r="C37" s="177" t="s">
        <v>44</v>
      </c>
      <c r="D37" s="177"/>
      <c r="E37" s="177"/>
      <c r="F37" s="182"/>
      <c r="G37" s="18"/>
      <c r="H37" s="18"/>
      <c r="I37" s="18"/>
      <c r="J37" s="14"/>
    </row>
    <row r="38" spans="1:10" ht="24" thickBot="1" x14ac:dyDescent="0.35">
      <c r="A38" s="44">
        <v>1</v>
      </c>
      <c r="B38" s="45" t="s">
        <v>40</v>
      </c>
      <c r="C38" s="178" t="s">
        <v>43</v>
      </c>
      <c r="D38" s="178"/>
      <c r="E38" s="178"/>
      <c r="F38" s="183"/>
      <c r="G38" s="18"/>
      <c r="H38" s="18"/>
      <c r="I38" s="18"/>
      <c r="J38" s="14"/>
    </row>
    <row r="39" spans="1:10" ht="23.4" x14ac:dyDescent="0.3">
      <c r="A39" s="137"/>
      <c r="B39" s="138"/>
      <c r="C39" s="138"/>
      <c r="D39" s="138"/>
      <c r="E39" s="138"/>
      <c r="F39" s="138"/>
      <c r="G39" s="18"/>
      <c r="H39" s="18"/>
      <c r="I39" s="18"/>
      <c r="J39" s="14"/>
    </row>
    <row r="40" spans="1:10" ht="39" customHeight="1" thickBot="1" x14ac:dyDescent="0.35">
      <c r="A40" s="191" t="s">
        <v>235</v>
      </c>
      <c r="B40" s="191"/>
      <c r="C40" s="191"/>
      <c r="D40" s="191"/>
      <c r="E40" s="191"/>
      <c r="F40" s="191"/>
      <c r="G40" s="18"/>
      <c r="H40" s="18"/>
      <c r="I40" s="18"/>
      <c r="J40" s="14"/>
    </row>
    <row r="41" spans="1:10" ht="24" thickBot="1" x14ac:dyDescent="0.35">
      <c r="A41" s="131" t="s">
        <v>51</v>
      </c>
      <c r="B41" s="129" t="s">
        <v>50</v>
      </c>
      <c r="C41" s="172" t="s">
        <v>233</v>
      </c>
      <c r="D41" s="172"/>
      <c r="E41" s="172"/>
      <c r="F41" s="180"/>
      <c r="G41" s="18"/>
      <c r="H41" s="18"/>
      <c r="I41" s="18"/>
      <c r="J41" s="14"/>
    </row>
    <row r="42" spans="1:10" ht="23.25" customHeight="1" x14ac:dyDescent="0.3">
      <c r="A42" s="40">
        <v>5</v>
      </c>
      <c r="B42" s="41" t="s">
        <v>37</v>
      </c>
      <c r="C42" s="176" t="s">
        <v>234</v>
      </c>
      <c r="D42" s="176"/>
      <c r="E42" s="176"/>
      <c r="F42" s="181"/>
      <c r="G42" s="18"/>
      <c r="H42" s="18"/>
      <c r="I42" s="18"/>
      <c r="J42" s="14"/>
    </row>
    <row r="43" spans="1:10" ht="23.25" customHeight="1" x14ac:dyDescent="0.3">
      <c r="A43" s="42">
        <v>4</v>
      </c>
      <c r="B43" s="43" t="s">
        <v>47</v>
      </c>
      <c r="C43" s="177" t="s">
        <v>239</v>
      </c>
      <c r="D43" s="177"/>
      <c r="E43" s="177"/>
      <c r="F43" s="182"/>
      <c r="G43" s="18"/>
      <c r="H43" s="18"/>
      <c r="I43" s="18"/>
      <c r="J43" s="14"/>
    </row>
    <row r="44" spans="1:10" ht="23.25" customHeight="1" x14ac:dyDescent="0.3">
      <c r="A44" s="42">
        <v>3</v>
      </c>
      <c r="B44" s="43" t="s">
        <v>1</v>
      </c>
      <c r="C44" s="177" t="s">
        <v>236</v>
      </c>
      <c r="D44" s="177"/>
      <c r="E44" s="177"/>
      <c r="F44" s="182"/>
      <c r="G44" s="18"/>
      <c r="H44" s="18"/>
      <c r="I44" s="18"/>
      <c r="J44" s="14"/>
    </row>
    <row r="45" spans="1:10" ht="23.25" customHeight="1" x14ac:dyDescent="0.3">
      <c r="A45" s="42">
        <v>2</v>
      </c>
      <c r="B45" s="43" t="s">
        <v>39</v>
      </c>
      <c r="C45" s="177" t="s">
        <v>238</v>
      </c>
      <c r="D45" s="177"/>
      <c r="E45" s="177"/>
      <c r="F45" s="182"/>
      <c r="G45" s="18"/>
      <c r="H45" s="18"/>
      <c r="I45" s="18"/>
      <c r="J45" s="14"/>
    </row>
    <row r="46" spans="1:10" ht="23.25" customHeight="1" thickBot="1" x14ac:dyDescent="0.35">
      <c r="A46" s="44">
        <v>1</v>
      </c>
      <c r="B46" s="45" t="s">
        <v>40</v>
      </c>
      <c r="C46" s="178" t="s">
        <v>237</v>
      </c>
      <c r="D46" s="178"/>
      <c r="E46" s="178"/>
      <c r="F46" s="183"/>
      <c r="G46" s="18"/>
      <c r="H46" s="18"/>
      <c r="I46" s="18"/>
      <c r="J46" s="14"/>
    </row>
    <row r="47" spans="1:10" ht="43.5" customHeight="1" thickBot="1" x14ac:dyDescent="0.35">
      <c r="A47" s="19"/>
      <c r="B47" s="19"/>
      <c r="C47" s="19"/>
      <c r="D47" s="19"/>
      <c r="E47" s="19"/>
      <c r="F47" s="19"/>
      <c r="G47" s="18"/>
      <c r="H47" s="18"/>
      <c r="I47" s="18"/>
      <c r="J47" s="14"/>
    </row>
    <row r="48" spans="1:10" ht="43.5" customHeight="1" thickBot="1" x14ac:dyDescent="0.35">
      <c r="A48" s="171" t="s">
        <v>155</v>
      </c>
      <c r="B48" s="171"/>
      <c r="C48" s="171"/>
      <c r="D48" s="171"/>
      <c r="E48" s="171"/>
      <c r="F48" s="171"/>
      <c r="G48" s="15"/>
      <c r="H48" s="15"/>
      <c r="I48" s="15"/>
      <c r="J48" s="14"/>
    </row>
    <row r="49" spans="1:10" ht="17.25" customHeight="1" thickBot="1" x14ac:dyDescent="0.35">
      <c r="A49" s="17"/>
      <c r="B49" s="16"/>
      <c r="C49" s="16"/>
      <c r="D49" s="16"/>
      <c r="E49" s="16"/>
      <c r="F49" s="16"/>
      <c r="G49" s="15"/>
      <c r="H49" s="15"/>
      <c r="I49" s="15"/>
      <c r="J49" s="14"/>
    </row>
    <row r="50" spans="1:10" ht="22.5" customHeight="1" thickBot="1" x14ac:dyDescent="0.35">
      <c r="A50" s="185" t="s">
        <v>42</v>
      </c>
      <c r="B50" s="187" t="s">
        <v>41</v>
      </c>
      <c r="C50" s="188"/>
      <c r="D50" s="188"/>
      <c r="E50" s="188"/>
      <c r="F50" s="189"/>
      <c r="G50" s="12"/>
      <c r="H50" s="12"/>
      <c r="I50" s="12"/>
      <c r="J50" s="13"/>
    </row>
    <row r="51" spans="1:10" ht="22.5" customHeight="1" thickBot="1" x14ac:dyDescent="0.35">
      <c r="A51" s="186"/>
      <c r="B51" s="65" t="s">
        <v>40</v>
      </c>
      <c r="C51" s="65" t="s">
        <v>39</v>
      </c>
      <c r="D51" s="65" t="s">
        <v>1</v>
      </c>
      <c r="E51" s="65" t="s">
        <v>38</v>
      </c>
      <c r="F51" s="65" t="s">
        <v>158</v>
      </c>
      <c r="G51" s="12"/>
      <c r="H51" s="12"/>
      <c r="I51" s="12"/>
      <c r="J51" s="12"/>
    </row>
    <row r="52" spans="1:10" ht="31.5" customHeight="1" thickBot="1" x14ac:dyDescent="0.35">
      <c r="A52" s="66" t="s">
        <v>36</v>
      </c>
      <c r="B52" s="67" t="s">
        <v>159</v>
      </c>
      <c r="C52" s="67" t="s">
        <v>159</v>
      </c>
      <c r="D52" s="68" t="s">
        <v>2</v>
      </c>
      <c r="E52" s="69" t="s">
        <v>3</v>
      </c>
      <c r="F52" s="69" t="s">
        <v>3</v>
      </c>
      <c r="G52" s="12"/>
      <c r="H52" s="12"/>
      <c r="I52" s="12"/>
      <c r="J52" s="12"/>
    </row>
    <row r="53" spans="1:10" ht="31.5" customHeight="1" thickBot="1" x14ac:dyDescent="0.35">
      <c r="A53" s="66" t="s">
        <v>35</v>
      </c>
      <c r="B53" s="70" t="s">
        <v>0</v>
      </c>
      <c r="C53" s="67" t="s">
        <v>159</v>
      </c>
      <c r="D53" s="68" t="s">
        <v>2</v>
      </c>
      <c r="E53" s="68" t="s">
        <v>2</v>
      </c>
      <c r="F53" s="69" t="s">
        <v>3</v>
      </c>
      <c r="G53" s="12"/>
      <c r="H53" s="12"/>
      <c r="I53" s="12"/>
      <c r="J53" s="12"/>
    </row>
    <row r="54" spans="1:10" ht="31.5" customHeight="1" thickBot="1" x14ac:dyDescent="0.35">
      <c r="A54" s="66" t="s">
        <v>34</v>
      </c>
      <c r="B54" s="70" t="s">
        <v>0</v>
      </c>
      <c r="C54" s="67" t="s">
        <v>159</v>
      </c>
      <c r="D54" s="67" t="s">
        <v>159</v>
      </c>
      <c r="E54" s="68" t="s">
        <v>2</v>
      </c>
      <c r="F54" s="68" t="s">
        <v>2</v>
      </c>
      <c r="G54" s="12"/>
      <c r="H54" s="12"/>
      <c r="I54" s="12"/>
      <c r="J54" s="12"/>
    </row>
    <row r="55" spans="1:10" ht="31.5" customHeight="1" thickBot="1" x14ac:dyDescent="0.35">
      <c r="A55" s="66" t="s">
        <v>33</v>
      </c>
      <c r="B55" s="70" t="s">
        <v>0</v>
      </c>
      <c r="C55" s="70" t="s">
        <v>0</v>
      </c>
      <c r="D55" s="67" t="s">
        <v>159</v>
      </c>
      <c r="E55" s="67" t="s">
        <v>159</v>
      </c>
      <c r="F55" s="68" t="s">
        <v>2</v>
      </c>
      <c r="G55" s="12"/>
      <c r="H55" s="12"/>
      <c r="I55" s="12"/>
      <c r="J55" s="12"/>
    </row>
    <row r="56" spans="1:10" ht="31.5" customHeight="1" thickBot="1" x14ac:dyDescent="0.35">
      <c r="A56" s="66" t="s">
        <v>32</v>
      </c>
      <c r="B56" s="70" t="s">
        <v>0</v>
      </c>
      <c r="C56" s="70" t="s">
        <v>0</v>
      </c>
      <c r="D56" s="70" t="s">
        <v>0</v>
      </c>
      <c r="E56" s="70" t="s">
        <v>0</v>
      </c>
      <c r="F56" s="67" t="s">
        <v>159</v>
      </c>
      <c r="G56" s="12"/>
      <c r="H56" s="12"/>
      <c r="I56" s="12"/>
      <c r="J56" s="12"/>
    </row>
    <row r="57" spans="1:10" ht="9.9" customHeight="1" x14ac:dyDescent="0.3">
      <c r="A57" s="12"/>
      <c r="B57" s="12"/>
      <c r="C57" s="12"/>
      <c r="D57" s="12"/>
      <c r="E57" s="12"/>
      <c r="F57" s="12"/>
      <c r="G57" s="12"/>
      <c r="H57" s="12"/>
      <c r="I57" s="12"/>
      <c r="J57" s="12"/>
    </row>
    <row r="58" spans="1:10" ht="9.75" hidden="1" customHeight="1" thickBot="1" x14ac:dyDescent="0.35">
      <c r="A58" s="190" t="s">
        <v>156</v>
      </c>
      <c r="B58" s="190"/>
      <c r="C58" s="190"/>
      <c r="D58" s="190"/>
      <c r="E58" s="190"/>
      <c r="F58" s="190"/>
      <c r="G58" s="12"/>
      <c r="H58" s="12"/>
      <c r="I58" s="12"/>
      <c r="J58" s="12"/>
    </row>
    <row r="59" spans="1:10" ht="9.9" hidden="1" customHeight="1" x14ac:dyDescent="0.3">
      <c r="A59" s="12"/>
      <c r="B59" s="12"/>
      <c r="C59" s="12"/>
      <c r="D59" s="12"/>
      <c r="E59" s="12"/>
      <c r="F59" s="12"/>
      <c r="G59" s="12"/>
      <c r="H59" s="12"/>
      <c r="I59" s="12"/>
      <c r="J59" s="13"/>
    </row>
    <row r="60" spans="1:10" ht="9.9" hidden="1" customHeight="1" x14ac:dyDescent="0.3">
      <c r="A60" s="184" t="s">
        <v>31</v>
      </c>
      <c r="B60" s="184"/>
      <c r="C60" s="184"/>
      <c r="D60" s="12"/>
      <c r="E60" s="12"/>
      <c r="F60" s="12"/>
      <c r="G60" s="12"/>
      <c r="H60" s="12"/>
      <c r="I60" s="12"/>
      <c r="J60" s="13"/>
    </row>
    <row r="61" spans="1:10" ht="9.9" hidden="1" customHeight="1" x14ac:dyDescent="0.3">
      <c r="A61" s="24" t="s">
        <v>30</v>
      </c>
      <c r="B61" s="24" t="s">
        <v>119</v>
      </c>
      <c r="C61" s="25" t="s">
        <v>159</v>
      </c>
      <c r="D61" s="12"/>
      <c r="E61" s="12"/>
      <c r="F61" s="12"/>
      <c r="G61" s="12"/>
      <c r="H61" s="12"/>
      <c r="I61" s="12"/>
      <c r="J61" s="13"/>
    </row>
    <row r="62" spans="1:10" ht="9.9" hidden="1" customHeight="1" x14ac:dyDescent="0.3">
      <c r="A62" s="24" t="s">
        <v>29</v>
      </c>
      <c r="B62" s="24" t="s">
        <v>120</v>
      </c>
      <c r="C62" s="25" t="s">
        <v>159</v>
      </c>
      <c r="D62" s="12"/>
      <c r="E62" s="12"/>
      <c r="F62" s="12"/>
      <c r="G62" s="12"/>
      <c r="H62" s="12"/>
      <c r="I62" s="12"/>
      <c r="J62" s="13"/>
    </row>
    <row r="63" spans="1:10" ht="9.9" hidden="1" customHeight="1" x14ac:dyDescent="0.3">
      <c r="A63" s="24" t="s">
        <v>28</v>
      </c>
      <c r="B63" s="24" t="s">
        <v>121</v>
      </c>
      <c r="C63" s="25" t="s">
        <v>2</v>
      </c>
      <c r="D63" s="12"/>
      <c r="E63" s="12"/>
      <c r="F63" s="12"/>
      <c r="G63" s="12"/>
      <c r="H63" s="12"/>
      <c r="I63" s="12"/>
      <c r="J63" s="13"/>
    </row>
    <row r="64" spans="1:10" ht="9.9" hidden="1" customHeight="1" x14ac:dyDescent="0.3">
      <c r="A64" s="24" t="s">
        <v>27</v>
      </c>
      <c r="B64" s="24" t="s">
        <v>122</v>
      </c>
      <c r="C64" s="25" t="s">
        <v>3</v>
      </c>
      <c r="D64" s="12"/>
      <c r="E64" s="12"/>
      <c r="F64" s="12"/>
      <c r="G64" s="12"/>
      <c r="H64" s="12"/>
      <c r="I64" s="12"/>
      <c r="J64" s="13"/>
    </row>
    <row r="65" spans="1:10" ht="9.9" hidden="1" customHeight="1" x14ac:dyDescent="0.3">
      <c r="A65" s="24" t="s">
        <v>26</v>
      </c>
      <c r="B65" s="24" t="s">
        <v>160</v>
      </c>
      <c r="C65" s="25" t="s">
        <v>3</v>
      </c>
      <c r="D65" s="12"/>
      <c r="E65" s="12"/>
      <c r="F65" s="12"/>
      <c r="G65" s="12"/>
      <c r="H65" s="12"/>
      <c r="I65" s="12"/>
      <c r="J65" s="13"/>
    </row>
    <row r="66" spans="1:10" ht="9.9" hidden="1" customHeight="1" x14ac:dyDescent="0.3">
      <c r="A66" s="24" t="s">
        <v>25</v>
      </c>
      <c r="B66" s="24" t="s">
        <v>123</v>
      </c>
      <c r="C66" s="25" t="s">
        <v>0</v>
      </c>
      <c r="D66" s="12"/>
      <c r="E66" s="12"/>
      <c r="F66" s="12"/>
      <c r="G66" s="12"/>
      <c r="H66" s="12"/>
      <c r="I66" s="12"/>
      <c r="J66" s="13"/>
    </row>
    <row r="67" spans="1:10" ht="9.9" hidden="1" customHeight="1" x14ac:dyDescent="0.3">
      <c r="A67" s="24" t="s">
        <v>24</v>
      </c>
      <c r="B67" s="24" t="s">
        <v>124</v>
      </c>
      <c r="C67" s="25" t="s">
        <v>159</v>
      </c>
      <c r="D67" s="12"/>
      <c r="E67" s="12"/>
      <c r="F67" s="12"/>
      <c r="G67" s="12"/>
      <c r="H67" s="12"/>
      <c r="I67" s="12"/>
      <c r="J67" s="13"/>
    </row>
    <row r="68" spans="1:10" ht="9.9" hidden="1" customHeight="1" x14ac:dyDescent="0.3">
      <c r="A68" s="24" t="s">
        <v>23</v>
      </c>
      <c r="B68" s="24" t="s">
        <v>125</v>
      </c>
      <c r="C68" s="25" t="s">
        <v>2</v>
      </c>
      <c r="D68" s="12"/>
      <c r="E68" s="12"/>
      <c r="F68" s="12"/>
      <c r="G68" s="12"/>
      <c r="H68" s="12"/>
      <c r="I68" s="12"/>
      <c r="J68" s="13"/>
    </row>
    <row r="69" spans="1:10" ht="9.9" hidden="1" customHeight="1" x14ac:dyDescent="0.3">
      <c r="A69" s="24" t="s">
        <v>22</v>
      </c>
      <c r="B69" s="24" t="s">
        <v>126</v>
      </c>
      <c r="C69" s="25" t="s">
        <v>2</v>
      </c>
      <c r="D69" s="12"/>
      <c r="E69" s="12"/>
      <c r="F69" s="12"/>
      <c r="G69" s="12"/>
      <c r="H69" s="12"/>
      <c r="I69" s="12"/>
      <c r="J69" s="13"/>
    </row>
    <row r="70" spans="1:10" ht="9.9" hidden="1" customHeight="1" x14ac:dyDescent="0.3">
      <c r="A70" s="24" t="s">
        <v>21</v>
      </c>
      <c r="B70" s="24" t="s">
        <v>161</v>
      </c>
      <c r="C70" s="25" t="s">
        <v>3</v>
      </c>
      <c r="D70" s="12"/>
      <c r="E70" s="12"/>
      <c r="F70" s="12"/>
      <c r="G70" s="12"/>
      <c r="H70" s="12"/>
      <c r="I70" s="12"/>
      <c r="J70" s="13"/>
    </row>
    <row r="71" spans="1:10" ht="9.9" hidden="1" customHeight="1" x14ac:dyDescent="0.3">
      <c r="A71" s="24" t="s">
        <v>20</v>
      </c>
      <c r="B71" s="24" t="s">
        <v>127</v>
      </c>
      <c r="C71" s="25" t="s">
        <v>0</v>
      </c>
      <c r="D71" s="12"/>
      <c r="E71" s="12"/>
      <c r="F71" s="12"/>
      <c r="G71" s="12"/>
      <c r="H71" s="12"/>
      <c r="I71" s="12"/>
      <c r="J71" s="13"/>
    </row>
    <row r="72" spans="1:10" ht="9.9" hidden="1" customHeight="1" x14ac:dyDescent="0.3">
      <c r="A72" s="24" t="s">
        <v>19</v>
      </c>
      <c r="B72" s="24" t="s">
        <v>128</v>
      </c>
      <c r="C72" s="25" t="s">
        <v>159</v>
      </c>
      <c r="D72" s="12"/>
      <c r="E72" s="12"/>
      <c r="F72" s="12"/>
      <c r="G72" s="12"/>
      <c r="H72" s="12"/>
      <c r="I72" s="12"/>
      <c r="J72" s="13"/>
    </row>
    <row r="73" spans="1:10" ht="9.9" hidden="1" customHeight="1" x14ac:dyDescent="0.3">
      <c r="A73" s="24" t="s">
        <v>18</v>
      </c>
      <c r="B73" s="24" t="s">
        <v>129</v>
      </c>
      <c r="C73" s="25" t="s">
        <v>159</v>
      </c>
      <c r="D73" s="12"/>
      <c r="E73" s="12"/>
      <c r="F73" s="12"/>
      <c r="G73" s="12"/>
      <c r="H73" s="12"/>
      <c r="I73" s="12"/>
      <c r="J73" s="13"/>
    </row>
    <row r="74" spans="1:10" ht="9.9" hidden="1" customHeight="1" x14ac:dyDescent="0.3">
      <c r="A74" s="24" t="s">
        <v>17</v>
      </c>
      <c r="B74" s="24" t="s">
        <v>130</v>
      </c>
      <c r="C74" s="25" t="s">
        <v>2</v>
      </c>
      <c r="D74" s="12"/>
      <c r="E74" s="12"/>
      <c r="F74" s="12"/>
      <c r="G74" s="12"/>
      <c r="H74" s="12"/>
      <c r="I74" s="12"/>
      <c r="J74" s="13"/>
    </row>
    <row r="75" spans="1:10" ht="9.9" hidden="1" customHeight="1" x14ac:dyDescent="0.3">
      <c r="A75" s="24" t="s">
        <v>16</v>
      </c>
      <c r="B75" s="24" t="s">
        <v>162</v>
      </c>
      <c r="C75" s="25" t="s">
        <v>2</v>
      </c>
      <c r="D75" s="12"/>
      <c r="E75" s="12"/>
      <c r="F75" s="12"/>
      <c r="G75" s="12"/>
      <c r="H75" s="12"/>
      <c r="I75" s="12"/>
      <c r="J75" s="13"/>
    </row>
    <row r="76" spans="1:10" ht="9.9" hidden="1" customHeight="1" x14ac:dyDescent="0.3">
      <c r="A76" s="24" t="s">
        <v>15</v>
      </c>
      <c r="B76" s="24" t="s">
        <v>131</v>
      </c>
      <c r="C76" s="25" t="s">
        <v>0</v>
      </c>
      <c r="D76" s="12"/>
      <c r="E76" s="12"/>
      <c r="F76" s="12"/>
      <c r="G76" s="12"/>
      <c r="H76" s="12"/>
      <c r="I76" s="12"/>
      <c r="J76" s="13"/>
    </row>
    <row r="77" spans="1:10" ht="9.9" hidden="1" customHeight="1" x14ac:dyDescent="0.3">
      <c r="A77" s="24" t="s">
        <v>14</v>
      </c>
      <c r="B77" s="24" t="s">
        <v>132</v>
      </c>
      <c r="C77" s="25" t="s">
        <v>0</v>
      </c>
      <c r="D77" s="12"/>
      <c r="E77" s="12"/>
      <c r="F77" s="12"/>
      <c r="G77" s="12"/>
      <c r="H77" s="12"/>
      <c r="I77" s="12"/>
      <c r="J77" s="13"/>
    </row>
    <row r="78" spans="1:10" ht="9.9" hidden="1" customHeight="1" x14ac:dyDescent="0.3">
      <c r="A78" s="24" t="s">
        <v>13</v>
      </c>
      <c r="B78" s="24" t="s">
        <v>133</v>
      </c>
      <c r="C78" s="25" t="s">
        <v>159</v>
      </c>
      <c r="D78" s="12"/>
      <c r="E78" s="12"/>
      <c r="F78" s="12"/>
      <c r="G78" s="12"/>
      <c r="H78" s="12"/>
      <c r="I78" s="12"/>
      <c r="J78" s="13"/>
    </row>
    <row r="79" spans="1:10" ht="9.9" hidden="1" customHeight="1" x14ac:dyDescent="0.3">
      <c r="A79" s="24" t="s">
        <v>12</v>
      </c>
      <c r="B79" s="24" t="s">
        <v>134</v>
      </c>
      <c r="C79" s="25" t="s">
        <v>159</v>
      </c>
      <c r="D79" s="12"/>
      <c r="E79" s="12"/>
      <c r="F79" s="12"/>
      <c r="G79" s="12"/>
      <c r="H79" s="12"/>
      <c r="I79" s="12"/>
      <c r="J79" s="13"/>
    </row>
    <row r="80" spans="1:10" ht="9.9" hidden="1" customHeight="1" x14ac:dyDescent="0.3">
      <c r="A80" s="24" t="s">
        <v>11</v>
      </c>
      <c r="B80" s="24" t="s">
        <v>164</v>
      </c>
      <c r="C80" s="25" t="s">
        <v>2</v>
      </c>
      <c r="D80" s="12"/>
      <c r="E80" s="12"/>
      <c r="F80" s="12"/>
      <c r="G80" s="12"/>
      <c r="H80" s="12"/>
      <c r="I80" s="12"/>
      <c r="J80" s="13"/>
    </row>
    <row r="81" spans="1:10" ht="9.9" hidden="1" customHeight="1" x14ac:dyDescent="0.3">
      <c r="A81" s="24" t="s">
        <v>10</v>
      </c>
      <c r="B81" s="24" t="s">
        <v>135</v>
      </c>
      <c r="C81" s="25" t="s">
        <v>0</v>
      </c>
      <c r="D81" s="12"/>
      <c r="E81" s="12"/>
      <c r="F81" s="12"/>
      <c r="G81" s="12"/>
      <c r="H81" s="12"/>
      <c r="I81" s="12"/>
      <c r="J81" s="13"/>
    </row>
    <row r="82" spans="1:10" ht="9.9" hidden="1" customHeight="1" x14ac:dyDescent="0.3">
      <c r="A82" s="24" t="s">
        <v>9</v>
      </c>
      <c r="B82" s="24" t="s">
        <v>136</v>
      </c>
      <c r="C82" s="25" t="s">
        <v>0</v>
      </c>
      <c r="D82" s="12"/>
      <c r="E82" s="12"/>
      <c r="F82" s="12"/>
      <c r="G82" s="12"/>
      <c r="H82" s="12"/>
      <c r="I82" s="12"/>
      <c r="J82" s="13"/>
    </row>
    <row r="83" spans="1:10" ht="9.9" hidden="1" customHeight="1" x14ac:dyDescent="0.3">
      <c r="A83" s="24" t="s">
        <v>8</v>
      </c>
      <c r="B83" s="24" t="s">
        <v>137</v>
      </c>
      <c r="C83" s="25" t="s">
        <v>0</v>
      </c>
      <c r="D83" s="12"/>
      <c r="E83" s="12"/>
      <c r="F83" s="12"/>
      <c r="G83" s="12"/>
      <c r="H83" s="12"/>
      <c r="I83" s="12"/>
      <c r="J83" s="13"/>
    </row>
    <row r="84" spans="1:10" ht="9.9" hidden="1" customHeight="1" x14ac:dyDescent="0.3">
      <c r="A84" s="24" t="s">
        <v>7</v>
      </c>
      <c r="B84" s="24" t="s">
        <v>138</v>
      </c>
      <c r="C84" s="25" t="s">
        <v>0</v>
      </c>
      <c r="D84" s="12"/>
      <c r="E84" s="12"/>
      <c r="F84" s="12"/>
      <c r="G84" s="12"/>
      <c r="H84" s="12"/>
      <c r="I84" s="12"/>
      <c r="J84" s="13"/>
    </row>
    <row r="85" spans="1:10" ht="9.9" hidden="1" customHeight="1" x14ac:dyDescent="0.3">
      <c r="A85" s="24" t="s">
        <v>6</v>
      </c>
      <c r="B85" s="24" t="s">
        <v>163</v>
      </c>
      <c r="C85" s="25" t="s">
        <v>159</v>
      </c>
      <c r="D85" s="12"/>
      <c r="E85" s="12"/>
      <c r="F85" s="12"/>
      <c r="G85" s="12"/>
      <c r="H85" s="12"/>
      <c r="I85" s="12"/>
      <c r="J85" s="13"/>
    </row>
    <row r="86" spans="1:10" ht="9.9" hidden="1" customHeight="1" x14ac:dyDescent="0.3">
      <c r="A86" s="71"/>
      <c r="B86" s="71"/>
      <c r="C86" s="71"/>
    </row>
    <row r="87" spans="1:10" ht="9.9" hidden="1" customHeight="1" x14ac:dyDescent="0.3">
      <c r="A87" s="71"/>
      <c r="B87" s="71"/>
      <c r="C87" s="71"/>
    </row>
    <row r="88" spans="1:10" ht="9.9" hidden="1" customHeight="1" x14ac:dyDescent="0.3">
      <c r="A88" s="74" t="s">
        <v>32</v>
      </c>
      <c r="B88" s="74" t="s">
        <v>40</v>
      </c>
      <c r="C88" s="71"/>
    </row>
    <row r="89" spans="1:10" ht="9.9" hidden="1" customHeight="1" x14ac:dyDescent="0.3">
      <c r="A89" s="74" t="s">
        <v>33</v>
      </c>
      <c r="B89" s="74" t="s">
        <v>39</v>
      </c>
      <c r="C89" s="71"/>
    </row>
    <row r="90" spans="1:10" ht="9.9" hidden="1" customHeight="1" x14ac:dyDescent="0.3">
      <c r="A90" s="74" t="s">
        <v>34</v>
      </c>
      <c r="B90" s="74" t="s">
        <v>1</v>
      </c>
      <c r="C90" s="71"/>
    </row>
    <row r="91" spans="1:10" ht="9.9" hidden="1" customHeight="1" x14ac:dyDescent="0.3">
      <c r="A91" s="74" t="s">
        <v>35</v>
      </c>
      <c r="B91" s="74" t="s">
        <v>47</v>
      </c>
      <c r="C91" s="71"/>
    </row>
    <row r="92" spans="1:10" ht="9.9" hidden="1" customHeight="1" x14ac:dyDescent="0.3">
      <c r="A92" s="74" t="s">
        <v>36</v>
      </c>
      <c r="B92" s="74" t="s">
        <v>158</v>
      </c>
      <c r="C92" s="71"/>
    </row>
    <row r="93" spans="1:10" ht="9.9" hidden="1" customHeight="1" x14ac:dyDescent="0.3">
      <c r="A93" s="71"/>
      <c r="B93" s="71"/>
      <c r="C93" s="71"/>
    </row>
    <row r="94" spans="1:10" ht="9.9" hidden="1" customHeight="1" x14ac:dyDescent="0.3">
      <c r="A94" s="75" t="s">
        <v>183</v>
      </c>
      <c r="B94" s="71"/>
      <c r="C94" s="71"/>
    </row>
    <row r="95" spans="1:10" ht="9.9" hidden="1" customHeight="1" x14ac:dyDescent="0.3">
      <c r="A95" s="75" t="s">
        <v>184</v>
      </c>
      <c r="B95" s="71"/>
      <c r="C95" s="71"/>
    </row>
    <row r="96" spans="1:10" ht="9.9" hidden="1" customHeight="1" x14ac:dyDescent="0.3">
      <c r="A96" s="71"/>
      <c r="B96" s="71"/>
      <c r="C96" s="71"/>
    </row>
    <row r="97" spans="1:3" ht="9.9" hidden="1" customHeight="1" x14ac:dyDescent="0.3">
      <c r="A97" s="75" t="s">
        <v>206</v>
      </c>
      <c r="B97" s="71"/>
      <c r="C97" s="71"/>
    </row>
    <row r="98" spans="1:3" ht="9.9" hidden="1" customHeight="1" x14ac:dyDescent="0.3">
      <c r="A98" s="75" t="s">
        <v>199</v>
      </c>
      <c r="B98" s="71"/>
      <c r="C98" s="71"/>
    </row>
    <row r="99" spans="1:3" ht="9.9" hidden="1" customHeight="1" x14ac:dyDescent="0.3">
      <c r="A99" s="75" t="s">
        <v>200</v>
      </c>
      <c r="B99" s="71"/>
      <c r="C99" s="71"/>
    </row>
    <row r="100" spans="1:3" ht="9.9" hidden="1" customHeight="1" x14ac:dyDescent="0.3">
      <c r="A100" s="75" t="s">
        <v>202</v>
      </c>
      <c r="B100" s="71"/>
      <c r="C100" s="71"/>
    </row>
    <row r="101" spans="1:3" ht="9.9" hidden="1" customHeight="1" x14ac:dyDescent="0.3">
      <c r="A101" s="75" t="s">
        <v>198</v>
      </c>
      <c r="B101" s="71"/>
      <c r="C101" s="71"/>
    </row>
    <row r="102" spans="1:3" ht="9.9" hidden="1" customHeight="1" x14ac:dyDescent="0.3">
      <c r="A102" s="75" t="s">
        <v>204</v>
      </c>
      <c r="B102" s="71"/>
      <c r="C102" s="71"/>
    </row>
    <row r="103" spans="1:3" ht="9.9" hidden="1" customHeight="1" x14ac:dyDescent="0.3">
      <c r="A103" s="75" t="s">
        <v>205</v>
      </c>
      <c r="B103" s="71"/>
      <c r="C103" s="71"/>
    </row>
    <row r="104" spans="1:3" ht="9.9" hidden="1" customHeight="1" x14ac:dyDescent="0.3">
      <c r="A104" s="75" t="s">
        <v>201</v>
      </c>
      <c r="B104" s="71"/>
      <c r="C104" s="71"/>
    </row>
    <row r="105" spans="1:3" ht="9.9" hidden="1" customHeight="1" x14ac:dyDescent="0.3">
      <c r="A105" s="75" t="s">
        <v>203</v>
      </c>
      <c r="B105" s="71"/>
      <c r="C105" s="71"/>
    </row>
    <row r="107" spans="1:3" ht="9.9" hidden="1" customHeight="1" x14ac:dyDescent="0.3">
      <c r="A107" s="72" t="s">
        <v>219</v>
      </c>
    </row>
    <row r="108" spans="1:3" ht="9.9" hidden="1" customHeight="1" x14ac:dyDescent="0.3">
      <c r="A108" s="72" t="s">
        <v>220</v>
      </c>
    </row>
    <row r="109" spans="1:3" ht="9.9" hidden="1" customHeight="1" x14ac:dyDescent="0.3">
      <c r="A109" s="72" t="s">
        <v>221</v>
      </c>
    </row>
    <row r="110" spans="1:3" ht="9.9" hidden="1" customHeight="1" x14ac:dyDescent="0.3">
      <c r="A110" s="72" t="s">
        <v>222</v>
      </c>
    </row>
    <row r="111" spans="1:3" ht="9.9" hidden="1" customHeight="1" x14ac:dyDescent="0.3">
      <c r="A111" s="72" t="s">
        <v>223</v>
      </c>
    </row>
    <row r="112" spans="1:3" ht="9.9" hidden="1" customHeight="1" x14ac:dyDescent="0.3">
      <c r="A112" s="72" t="s">
        <v>224</v>
      </c>
    </row>
    <row r="113" spans="1:1" ht="9.9" hidden="1" customHeight="1" x14ac:dyDescent="0.3">
      <c r="A113" s="72" t="s">
        <v>225</v>
      </c>
    </row>
  </sheetData>
  <sheetProtection algorithmName="SHA-512" hashValue="HShBX4/rot5jPHX6qLK2ZzRq+lwxJbX8beX4JSBbu7jcauMQD6H3Tp6r1/YB4F7ZxEs1V2ff10oJEl8ydZ4pwA==" saltValue="rh7EHuIrpUg5nPeQH1LY6w==" spinCount="100000" sheet="1" objects="1" scenarios="1" selectLockedCells="1" selectUnlockedCells="1"/>
  <mergeCells count="45">
    <mergeCell ref="A60:C60"/>
    <mergeCell ref="C37:F37"/>
    <mergeCell ref="C38:F38"/>
    <mergeCell ref="A48:F48"/>
    <mergeCell ref="A50:A51"/>
    <mergeCell ref="B50:F50"/>
    <mergeCell ref="A58:F58"/>
    <mergeCell ref="C41:F41"/>
    <mergeCell ref="C42:F42"/>
    <mergeCell ref="C43:F43"/>
    <mergeCell ref="C44:F44"/>
    <mergeCell ref="C45:F45"/>
    <mergeCell ref="C46:F46"/>
    <mergeCell ref="A40:F40"/>
    <mergeCell ref="A32:F32"/>
    <mergeCell ref="C33:F33"/>
    <mergeCell ref="C34:F34"/>
    <mergeCell ref="C35:F35"/>
    <mergeCell ref="C36:F36"/>
    <mergeCell ref="C26:F26"/>
    <mergeCell ref="C27:F27"/>
    <mergeCell ref="C28:F28"/>
    <mergeCell ref="C29:F29"/>
    <mergeCell ref="C30:F30"/>
    <mergeCell ref="C20:F20"/>
    <mergeCell ref="C21:F21"/>
    <mergeCell ref="C22:F22"/>
    <mergeCell ref="A24:F24"/>
    <mergeCell ref="C25:F25"/>
    <mergeCell ref="A14:F14"/>
    <mergeCell ref="A16:F16"/>
    <mergeCell ref="C17:F17"/>
    <mergeCell ref="C18:F18"/>
    <mergeCell ref="C19:F19"/>
    <mergeCell ref="C8:D8"/>
    <mergeCell ref="C9:D9"/>
    <mergeCell ref="C10:D10"/>
    <mergeCell ref="C11:D11"/>
    <mergeCell ref="C12:D12"/>
    <mergeCell ref="A4:F4"/>
    <mergeCell ref="A5:F5"/>
    <mergeCell ref="C7:D7"/>
    <mergeCell ref="A1:F1"/>
    <mergeCell ref="C2:F2"/>
    <mergeCell ref="A3:F3"/>
  </mergeCells>
  <conditionalFormatting sqref="J1 J50 C60:C85 J59:J1048576">
    <cfRule type="cellIs" dxfId="52" priority="1" operator="equal">
      <formula>"Low"</formula>
    </cfRule>
    <cfRule type="cellIs" dxfId="51" priority="2" operator="equal">
      <formula>"Low"</formula>
    </cfRule>
    <cfRule type="cellIs" dxfId="50" priority="3" operator="equal">
      <formula>"Medium"</formula>
    </cfRule>
    <cfRule type="cellIs" dxfId="49" priority="4" operator="equal">
      <formula>"High"</formula>
    </cfRule>
    <cfRule type="cellIs" dxfId="48" priority="5" operator="equal">
      <formula>"Extreme"</formula>
    </cfRule>
  </conditionalFormatting>
  <hyperlinks>
    <hyperlink ref="A4" r:id="rId1" xr:uid="{79A59D9B-B1D5-481D-BD82-BB9DD9A3DE37}"/>
  </hyperlinks>
  <pageMargins left="0.25" right="0.25" top="0.75" bottom="0.75" header="0.3" footer="0.3"/>
  <pageSetup paperSize="9" scale="63"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298B2-E319-4448-AC41-CC7793902AEC}">
  <sheetPr codeName="Sheet1">
    <tabColor rgb="FFFFCF01"/>
    <pageSetUpPr fitToPage="1"/>
  </sheetPr>
  <dimension ref="A1:I107"/>
  <sheetViews>
    <sheetView showGridLines="0" zoomScale="110" zoomScaleNormal="110" zoomScaleSheetLayoutView="80" workbookViewId="0">
      <pane xSplit="2" ySplit="9" topLeftCell="C10" activePane="bottomRight" state="frozen"/>
      <selection pane="topRight" activeCell="C1" sqref="C1"/>
      <selection pane="bottomLeft" activeCell="A9" sqref="A9"/>
      <selection pane="bottomRight" activeCell="C10" sqref="C10"/>
    </sheetView>
  </sheetViews>
  <sheetFormatPr defaultColWidth="0" defaultRowHeight="13.2" zeroHeight="1" x14ac:dyDescent="0.3"/>
  <cols>
    <col min="1" max="1" width="21.6640625" style="80" customWidth="1"/>
    <col min="2" max="2" width="48.5546875" style="80" bestFit="1" customWidth="1"/>
    <col min="3" max="4" width="21.5546875" style="106" customWidth="1"/>
    <col min="5" max="5" width="17" style="106" hidden="1" customWidth="1"/>
    <col min="6" max="9" width="21.6640625" style="106" customWidth="1"/>
    <col min="10" max="16384" width="9.109375" style="80" hidden="1"/>
  </cols>
  <sheetData>
    <row r="1" spans="1:9" ht="36" customHeight="1" x14ac:dyDescent="0.3">
      <c r="A1" s="208" t="s">
        <v>188</v>
      </c>
      <c r="B1" s="208"/>
      <c r="C1" s="208"/>
      <c r="D1" s="208"/>
      <c r="E1" s="208"/>
      <c r="F1" s="208"/>
      <c r="G1" s="208"/>
      <c r="H1" s="208"/>
      <c r="I1" s="208"/>
    </row>
    <row r="2" spans="1:9" ht="36" customHeight="1" thickBot="1" x14ac:dyDescent="0.35">
      <c r="A2" s="209" t="s">
        <v>115</v>
      </c>
      <c r="B2" s="209"/>
      <c r="C2" s="139" t="s">
        <v>113</v>
      </c>
      <c r="D2" s="140" t="s">
        <v>114</v>
      </c>
      <c r="E2" s="141"/>
      <c r="F2" s="142"/>
      <c r="G2" s="142"/>
      <c r="H2" s="142"/>
      <c r="I2" s="142"/>
    </row>
    <row r="3" spans="1:9" ht="13.5" customHeight="1" x14ac:dyDescent="0.3">
      <c r="A3" s="210" t="s">
        <v>94</v>
      </c>
      <c r="B3" s="195" t="s">
        <v>5</v>
      </c>
      <c r="C3" s="197" t="s">
        <v>42</v>
      </c>
      <c r="D3" s="197" t="s">
        <v>41</v>
      </c>
      <c r="E3" s="81" t="s">
        <v>4</v>
      </c>
      <c r="F3" s="195" t="s">
        <v>116</v>
      </c>
      <c r="G3" s="195" t="s">
        <v>218</v>
      </c>
      <c r="H3" s="197" t="s">
        <v>181</v>
      </c>
      <c r="I3" s="197" t="s">
        <v>169</v>
      </c>
    </row>
    <row r="4" spans="1:9" ht="13.5" customHeight="1" x14ac:dyDescent="0.3">
      <c r="A4" s="211"/>
      <c r="B4" s="196"/>
      <c r="C4" s="198"/>
      <c r="D4" s="198"/>
      <c r="E4" s="82"/>
      <c r="F4" s="196"/>
      <c r="G4" s="196"/>
      <c r="H4" s="198"/>
      <c r="I4" s="198"/>
    </row>
    <row r="5" spans="1:9" ht="13.5" customHeight="1" x14ac:dyDescent="0.3">
      <c r="A5" s="211"/>
      <c r="B5" s="196"/>
      <c r="C5" s="198"/>
      <c r="D5" s="198"/>
      <c r="E5" s="82"/>
      <c r="F5" s="82" t="s">
        <v>3</v>
      </c>
      <c r="G5" s="196"/>
      <c r="H5" s="198"/>
      <c r="I5" s="198"/>
    </row>
    <row r="6" spans="1:9" ht="13.5" customHeight="1" x14ac:dyDescent="0.3">
      <c r="A6" s="211"/>
      <c r="B6" s="196"/>
      <c r="C6" s="198"/>
      <c r="D6" s="198"/>
      <c r="E6" s="82"/>
      <c r="F6" s="82" t="s">
        <v>2</v>
      </c>
      <c r="G6" s="196"/>
      <c r="H6" s="198"/>
      <c r="I6" s="198"/>
    </row>
    <row r="7" spans="1:9" ht="13.5" customHeight="1" x14ac:dyDescent="0.3">
      <c r="A7" s="211"/>
      <c r="B7" s="196"/>
      <c r="C7" s="198"/>
      <c r="D7" s="198"/>
      <c r="E7" s="82"/>
      <c r="F7" s="82" t="s">
        <v>159</v>
      </c>
      <c r="G7" s="196"/>
      <c r="H7" s="198"/>
      <c r="I7" s="198"/>
    </row>
    <row r="8" spans="1:9" ht="13.5" customHeight="1" x14ac:dyDescent="0.3">
      <c r="A8" s="211"/>
      <c r="B8" s="196"/>
      <c r="C8" s="199"/>
      <c r="D8" s="199"/>
      <c r="E8" s="82"/>
      <c r="F8" s="82" t="s">
        <v>0</v>
      </c>
      <c r="G8" s="196"/>
      <c r="H8" s="199"/>
      <c r="I8" s="199"/>
    </row>
    <row r="9" spans="1:9" s="83" customFormat="1" ht="71.25" customHeight="1" thickBot="1" x14ac:dyDescent="0.35">
      <c r="A9" s="143" t="s">
        <v>93</v>
      </c>
      <c r="B9" s="144" t="s">
        <v>112</v>
      </c>
      <c r="C9" s="144" t="s">
        <v>117</v>
      </c>
      <c r="D9" s="144" t="s">
        <v>118</v>
      </c>
      <c r="E9" s="144"/>
      <c r="F9" s="144" t="s">
        <v>142</v>
      </c>
      <c r="G9" s="144" t="s">
        <v>95</v>
      </c>
      <c r="H9" s="145" t="s">
        <v>240</v>
      </c>
      <c r="I9" s="146" t="s">
        <v>180</v>
      </c>
    </row>
    <row r="10" spans="1:9" s="83" customFormat="1" ht="36" customHeight="1" x14ac:dyDescent="0.3">
      <c r="A10" s="202" t="s">
        <v>90</v>
      </c>
      <c r="B10" s="84" t="s">
        <v>96</v>
      </c>
      <c r="C10" s="85"/>
      <c r="D10" s="85"/>
      <c r="E10" s="86" t="str">
        <f t="shared" ref="E10:E20" si="0">CONCATENATE(C10,D10)</f>
        <v/>
      </c>
      <c r="F10" s="87" t="str">
        <f>IF(E10="","Not Rated",VLOOKUP(E10,'Process summary'!$B$61:$C$85,2,FALSE))</f>
        <v>Not Rated</v>
      </c>
      <c r="G10" s="88"/>
      <c r="H10" s="88" t="str">
        <f t="shared" ref="H10:H32" si="1">IF(F10="Not Rated","",IF(OR(F10="Extreme", F10="High", F10="Moderate"), "Yes","No"))</f>
        <v/>
      </c>
      <c r="I10" s="87"/>
    </row>
    <row r="11" spans="1:9" s="83" customFormat="1" ht="36" customHeight="1" x14ac:dyDescent="0.3">
      <c r="A11" s="202"/>
      <c r="B11" s="89" t="s">
        <v>97</v>
      </c>
      <c r="C11" s="90"/>
      <c r="D11" s="90"/>
      <c r="E11" s="91" t="str">
        <f t="shared" si="0"/>
        <v/>
      </c>
      <c r="F11" s="92" t="str">
        <f>IF(E11="","Not Rated",VLOOKUP(E11,'Process summary'!$B$61:$C$85,2,FALSE))</f>
        <v>Not Rated</v>
      </c>
      <c r="G11" s="88"/>
      <c r="H11" s="88" t="str">
        <f t="shared" si="1"/>
        <v/>
      </c>
      <c r="I11" s="87"/>
    </row>
    <row r="12" spans="1:9" s="83" customFormat="1" ht="36" customHeight="1" x14ac:dyDescent="0.3">
      <c r="A12" s="202"/>
      <c r="B12" s="89" t="s">
        <v>107</v>
      </c>
      <c r="C12" s="90"/>
      <c r="D12" s="90"/>
      <c r="E12" s="91" t="str">
        <f t="shared" si="0"/>
        <v/>
      </c>
      <c r="F12" s="92" t="str">
        <f>IF(E12="","Not Rated",VLOOKUP(E12,'Process summary'!$B$61:$C$85,2,FALSE))</f>
        <v>Not Rated</v>
      </c>
      <c r="G12" s="88"/>
      <c r="H12" s="88" t="str">
        <f t="shared" si="1"/>
        <v/>
      </c>
      <c r="I12" s="87"/>
    </row>
    <row r="13" spans="1:9" s="83" customFormat="1" ht="36" customHeight="1" x14ac:dyDescent="0.3">
      <c r="A13" s="202"/>
      <c r="B13" s="89" t="s">
        <v>98</v>
      </c>
      <c r="C13" s="90"/>
      <c r="D13" s="90"/>
      <c r="E13" s="91" t="str">
        <f t="shared" si="0"/>
        <v/>
      </c>
      <c r="F13" s="92" t="str">
        <f>IF(E13="","Not Rated",VLOOKUP(E13,'Process summary'!$B$61:$C$85,2,FALSE))</f>
        <v>Not Rated</v>
      </c>
      <c r="G13" s="88"/>
      <c r="H13" s="88" t="str">
        <f t="shared" si="1"/>
        <v/>
      </c>
      <c r="I13" s="87"/>
    </row>
    <row r="14" spans="1:9" s="83" customFormat="1" ht="36" customHeight="1" x14ac:dyDescent="0.3">
      <c r="A14" s="202"/>
      <c r="B14" s="89" t="s">
        <v>99</v>
      </c>
      <c r="C14" s="90"/>
      <c r="D14" s="90"/>
      <c r="E14" s="91" t="str">
        <f t="shared" si="0"/>
        <v/>
      </c>
      <c r="F14" s="92" t="str">
        <f>IF(E14="","Not Rated",VLOOKUP(E14,'Process summary'!$B$61:$C$85,2,FALSE))</f>
        <v>Not Rated</v>
      </c>
      <c r="G14" s="88"/>
      <c r="H14" s="88" t="str">
        <f t="shared" si="1"/>
        <v/>
      </c>
      <c r="I14" s="87"/>
    </row>
    <row r="15" spans="1:9" s="83" customFormat="1" ht="36" customHeight="1" x14ac:dyDescent="0.3">
      <c r="A15" s="202"/>
      <c r="B15" s="89" t="s">
        <v>100</v>
      </c>
      <c r="C15" s="90"/>
      <c r="D15" s="90"/>
      <c r="E15" s="91" t="str">
        <f t="shared" si="0"/>
        <v/>
      </c>
      <c r="F15" s="92" t="str">
        <f>IF(E15="","Not Rated",VLOOKUP(E15,'Process summary'!$B$61:$C$85,2,FALSE))</f>
        <v>Not Rated</v>
      </c>
      <c r="G15" s="88"/>
      <c r="H15" s="88" t="str">
        <f t="shared" si="1"/>
        <v/>
      </c>
      <c r="I15" s="87"/>
    </row>
    <row r="16" spans="1:9" s="83" customFormat="1" ht="36" customHeight="1" x14ac:dyDescent="0.3">
      <c r="A16" s="202"/>
      <c r="B16" s="89" t="s">
        <v>101</v>
      </c>
      <c r="C16" s="90"/>
      <c r="D16" s="90"/>
      <c r="E16" s="91" t="str">
        <f t="shared" si="0"/>
        <v/>
      </c>
      <c r="F16" s="92" t="str">
        <f>IF(E16="","Not Rated",VLOOKUP(E16,'Process summary'!$B$61:$C$85,2,FALSE))</f>
        <v>Not Rated</v>
      </c>
      <c r="G16" s="88"/>
      <c r="H16" s="88" t="str">
        <f t="shared" si="1"/>
        <v/>
      </c>
      <c r="I16" s="87"/>
    </row>
    <row r="17" spans="1:9" s="83" customFormat="1" ht="36" customHeight="1" x14ac:dyDescent="0.3">
      <c r="A17" s="202"/>
      <c r="B17" s="89" t="s">
        <v>102</v>
      </c>
      <c r="C17" s="90"/>
      <c r="D17" s="90"/>
      <c r="E17" s="91" t="str">
        <f t="shared" si="0"/>
        <v/>
      </c>
      <c r="F17" s="92" t="str">
        <f>IF(E17="","Not Rated",VLOOKUP(E17,'Process summary'!$B$61:$C$85,2,FALSE))</f>
        <v>Not Rated</v>
      </c>
      <c r="G17" s="88"/>
      <c r="H17" s="88" t="str">
        <f t="shared" si="1"/>
        <v/>
      </c>
      <c r="I17" s="87"/>
    </row>
    <row r="18" spans="1:9" s="83" customFormat="1" ht="36" customHeight="1" x14ac:dyDescent="0.3">
      <c r="A18" s="202"/>
      <c r="B18" s="89" t="s">
        <v>86</v>
      </c>
      <c r="C18" s="90"/>
      <c r="D18" s="90"/>
      <c r="E18" s="91" t="str">
        <f t="shared" si="0"/>
        <v/>
      </c>
      <c r="F18" s="92" t="str">
        <f>IF(E18="","Not Rated",VLOOKUP(E18,'Process summary'!$B$61:$C$85,2,FALSE))</f>
        <v>Not Rated</v>
      </c>
      <c r="G18" s="88"/>
      <c r="H18" s="88" t="str">
        <f t="shared" si="1"/>
        <v/>
      </c>
      <c r="I18" s="87"/>
    </row>
    <row r="19" spans="1:9" s="83" customFormat="1" ht="36" customHeight="1" x14ac:dyDescent="0.3">
      <c r="A19" s="202"/>
      <c r="B19" s="89" t="s">
        <v>89</v>
      </c>
      <c r="C19" s="90"/>
      <c r="D19" s="90"/>
      <c r="E19" s="91" t="str">
        <f t="shared" si="0"/>
        <v/>
      </c>
      <c r="F19" s="92" t="str">
        <f>IF(E19="","Not Rated",VLOOKUP(E19,'Process summary'!$B$61:$C$85,2,FALSE))</f>
        <v>Not Rated</v>
      </c>
      <c r="G19" s="88"/>
      <c r="H19" s="88" t="str">
        <f t="shared" si="1"/>
        <v/>
      </c>
      <c r="I19" s="87"/>
    </row>
    <row r="20" spans="1:9" s="83" customFormat="1" ht="36" customHeight="1" x14ac:dyDescent="0.3">
      <c r="A20" s="202"/>
      <c r="B20" s="93" t="s">
        <v>108</v>
      </c>
      <c r="C20" s="90"/>
      <c r="D20" s="90"/>
      <c r="E20" s="91" t="str">
        <f t="shared" si="0"/>
        <v/>
      </c>
      <c r="F20" s="92" t="str">
        <f>IF(E20="","Not Rated",VLOOKUP(E20,'Process summary'!$B$61:$C$85,2,FALSE))</f>
        <v>Not Rated</v>
      </c>
      <c r="G20" s="88"/>
      <c r="H20" s="88" t="str">
        <f t="shared" si="1"/>
        <v/>
      </c>
      <c r="I20" s="87"/>
    </row>
    <row r="21" spans="1:9" s="83" customFormat="1" ht="36" customHeight="1" x14ac:dyDescent="0.3">
      <c r="A21" s="203" t="s">
        <v>91</v>
      </c>
      <c r="B21" s="94" t="s">
        <v>109</v>
      </c>
      <c r="C21" s="90"/>
      <c r="D21" s="90"/>
      <c r="E21" s="95" t="str">
        <f t="shared" ref="E21:E32" si="2">CONCATENATE(C21,D21)</f>
        <v/>
      </c>
      <c r="F21" s="92" t="str">
        <f>IF(E21="","Not Rated",VLOOKUP(E21,'Process summary'!$B$61:$C$85,2,FALSE))</f>
        <v>Not Rated</v>
      </c>
      <c r="G21" s="88"/>
      <c r="H21" s="88" t="str">
        <f t="shared" si="1"/>
        <v/>
      </c>
      <c r="I21" s="87"/>
    </row>
    <row r="22" spans="1:9" s="83" customFormat="1" ht="36" customHeight="1" x14ac:dyDescent="0.3">
      <c r="A22" s="203"/>
      <c r="B22" s="94" t="s">
        <v>88</v>
      </c>
      <c r="C22" s="90"/>
      <c r="D22" s="90"/>
      <c r="E22" s="95" t="str">
        <f t="shared" si="2"/>
        <v/>
      </c>
      <c r="F22" s="92" t="str">
        <f>IF(E22="","Not Rated",VLOOKUP(E22,'Process summary'!$B$61:$C$85,2,FALSE))</f>
        <v>Not Rated</v>
      </c>
      <c r="G22" s="88"/>
      <c r="H22" s="88" t="str">
        <f t="shared" si="1"/>
        <v/>
      </c>
      <c r="I22" s="87"/>
    </row>
    <row r="23" spans="1:9" s="83" customFormat="1" ht="36" customHeight="1" x14ac:dyDescent="0.3">
      <c r="A23" s="203"/>
      <c r="B23" s="94" t="s">
        <v>103</v>
      </c>
      <c r="C23" s="90"/>
      <c r="D23" s="90"/>
      <c r="E23" s="95" t="str">
        <f t="shared" si="2"/>
        <v/>
      </c>
      <c r="F23" s="92" t="str">
        <f>IF(E23="","Not Rated",VLOOKUP(E23,'Process summary'!$B$61:$C$85,2,FALSE))</f>
        <v>Not Rated</v>
      </c>
      <c r="G23" s="88"/>
      <c r="H23" s="88" t="str">
        <f t="shared" si="1"/>
        <v/>
      </c>
      <c r="I23" s="87"/>
    </row>
    <row r="24" spans="1:9" s="83" customFormat="1" ht="36" customHeight="1" x14ac:dyDescent="0.3">
      <c r="A24" s="203"/>
      <c r="B24" s="94" t="s">
        <v>106</v>
      </c>
      <c r="C24" s="90"/>
      <c r="D24" s="90"/>
      <c r="E24" s="95" t="str">
        <f t="shared" si="2"/>
        <v/>
      </c>
      <c r="F24" s="92" t="str">
        <f>IF(E24="","Not Rated",VLOOKUP(E24,'Process summary'!$B$61:$C$85,2,FALSE))</f>
        <v>Not Rated</v>
      </c>
      <c r="G24" s="88"/>
      <c r="H24" s="88" t="str">
        <f t="shared" si="1"/>
        <v/>
      </c>
      <c r="I24" s="87"/>
    </row>
    <row r="25" spans="1:9" s="83" customFormat="1" ht="36" customHeight="1" x14ac:dyDescent="0.3">
      <c r="A25" s="203"/>
      <c r="B25" s="94" t="s">
        <v>85</v>
      </c>
      <c r="C25" s="90"/>
      <c r="D25" s="90"/>
      <c r="E25" s="95" t="str">
        <f t="shared" si="2"/>
        <v/>
      </c>
      <c r="F25" s="92" t="str">
        <f>IF(E25="","Not Rated",VLOOKUP(E25,'Process summary'!$B$61:$C$85,2,FALSE))</f>
        <v>Not Rated</v>
      </c>
      <c r="G25" s="88"/>
      <c r="H25" s="88" t="str">
        <f t="shared" si="1"/>
        <v/>
      </c>
      <c r="I25" s="87"/>
    </row>
    <row r="26" spans="1:9" s="83" customFormat="1" ht="36" customHeight="1" x14ac:dyDescent="0.3">
      <c r="A26" s="203"/>
      <c r="B26" s="94" t="s">
        <v>104</v>
      </c>
      <c r="C26" s="90"/>
      <c r="D26" s="90"/>
      <c r="E26" s="95" t="str">
        <f t="shared" si="2"/>
        <v/>
      </c>
      <c r="F26" s="92" t="str">
        <f>IF(E26="","Not Rated",VLOOKUP(E26,'Process summary'!$B$61:$C$85,2,FALSE))</f>
        <v>Not Rated</v>
      </c>
      <c r="G26" s="88"/>
      <c r="H26" s="88" t="str">
        <f t="shared" si="1"/>
        <v/>
      </c>
      <c r="I26" s="87"/>
    </row>
    <row r="27" spans="1:9" s="83" customFormat="1" ht="36" customHeight="1" x14ac:dyDescent="0.3">
      <c r="A27" s="204"/>
      <c r="B27" s="94" t="s">
        <v>105</v>
      </c>
      <c r="C27" s="90"/>
      <c r="D27" s="90"/>
      <c r="E27" s="95" t="str">
        <f t="shared" si="2"/>
        <v/>
      </c>
      <c r="F27" s="92" t="str">
        <f>IF(E27="","Not Rated",VLOOKUP(E27,'Process summary'!$B$61:$C$85,2,FALSE))</f>
        <v>Not Rated</v>
      </c>
      <c r="G27" s="88"/>
      <c r="H27" s="88" t="str">
        <f t="shared" si="1"/>
        <v/>
      </c>
      <c r="I27" s="87"/>
    </row>
    <row r="28" spans="1:9" s="83" customFormat="1" ht="36" customHeight="1" x14ac:dyDescent="0.3">
      <c r="A28" s="205" t="s">
        <v>92</v>
      </c>
      <c r="B28" s="96" t="s">
        <v>139</v>
      </c>
      <c r="C28" s="90"/>
      <c r="D28" s="90"/>
      <c r="E28" s="97" t="str">
        <f t="shared" si="2"/>
        <v/>
      </c>
      <c r="F28" s="92" t="str">
        <f>IF(E28="","Not Rated",VLOOKUP(E28,'Process summary'!$B$61:$C$85,2,FALSE))</f>
        <v>Not Rated</v>
      </c>
      <c r="G28" s="88"/>
      <c r="H28" s="88" t="str">
        <f t="shared" si="1"/>
        <v/>
      </c>
      <c r="I28" s="87"/>
    </row>
    <row r="29" spans="1:9" s="83" customFormat="1" ht="36" customHeight="1" x14ac:dyDescent="0.3">
      <c r="A29" s="206"/>
      <c r="B29" s="96" t="s">
        <v>110</v>
      </c>
      <c r="C29" s="90"/>
      <c r="D29" s="90"/>
      <c r="E29" s="97" t="str">
        <f t="shared" si="2"/>
        <v/>
      </c>
      <c r="F29" s="92" t="str">
        <f>IF(E29="","Not Rated",VLOOKUP(E29,'Process summary'!$B$61:$C$85,2,FALSE))</f>
        <v>Not Rated</v>
      </c>
      <c r="G29" s="88"/>
      <c r="H29" s="88" t="str">
        <f t="shared" si="1"/>
        <v/>
      </c>
      <c r="I29" s="87"/>
    </row>
    <row r="30" spans="1:9" s="83" customFormat="1" ht="36" customHeight="1" x14ac:dyDescent="0.3">
      <c r="A30" s="206"/>
      <c r="B30" s="96" t="s">
        <v>87</v>
      </c>
      <c r="C30" s="90"/>
      <c r="D30" s="90"/>
      <c r="E30" s="97" t="str">
        <f t="shared" si="2"/>
        <v/>
      </c>
      <c r="F30" s="92" t="str">
        <f>IF(E30="","Not Rated",VLOOKUP(E30,'Process summary'!$B$61:$C$85,2,FALSE))</f>
        <v>Not Rated</v>
      </c>
      <c r="G30" s="88"/>
      <c r="H30" s="88" t="str">
        <f>IF(F30="Not Rated","",IF(OR(F30="Extreme", F30="High", F30="Moderate"), "Yes","No"))</f>
        <v/>
      </c>
      <c r="I30" s="87"/>
    </row>
    <row r="31" spans="1:9" s="83" customFormat="1" ht="36" customHeight="1" x14ac:dyDescent="0.3">
      <c r="A31" s="206"/>
      <c r="B31" s="96" t="s">
        <v>165</v>
      </c>
      <c r="C31" s="90"/>
      <c r="D31" s="90"/>
      <c r="E31" s="97" t="str">
        <f t="shared" si="2"/>
        <v/>
      </c>
      <c r="F31" s="92" t="str">
        <f>IF(E31="","Not Rated",VLOOKUP(E31,'Process summary'!$B$61:$C$85,2,FALSE))</f>
        <v>Not Rated</v>
      </c>
      <c r="G31" s="88"/>
      <c r="H31" s="88" t="str">
        <f>IF(F31="Not Rated","",IF(OR(F31="Extreme", F31="High", F31="Moderate"), "Yes","No"))</f>
        <v/>
      </c>
      <c r="I31" s="87"/>
    </row>
    <row r="32" spans="1:9" s="83" customFormat="1" ht="36" customHeight="1" x14ac:dyDescent="0.3">
      <c r="A32" s="207"/>
      <c r="B32" s="96" t="s">
        <v>111</v>
      </c>
      <c r="C32" s="90"/>
      <c r="D32" s="90"/>
      <c r="E32" s="97" t="str">
        <f t="shared" si="2"/>
        <v/>
      </c>
      <c r="F32" s="92" t="str">
        <f>IF(E32="","Not Rated",VLOOKUP(E32,'Process summary'!$B$61:$C$85,2,FALSE))</f>
        <v>Not Rated</v>
      </c>
      <c r="G32" s="88"/>
      <c r="H32" s="88" t="str">
        <f t="shared" si="1"/>
        <v/>
      </c>
      <c r="I32" s="87"/>
    </row>
    <row r="33" spans="1:9" s="83" customFormat="1" ht="36" customHeight="1" x14ac:dyDescent="0.3">
      <c r="A33" s="200" t="s">
        <v>140</v>
      </c>
      <c r="B33" s="201"/>
      <c r="C33" s="201"/>
      <c r="D33" s="201"/>
      <c r="E33" s="201"/>
      <c r="F33" s="201"/>
      <c r="G33" s="201"/>
      <c r="H33" s="201"/>
      <c r="I33" s="201"/>
    </row>
    <row r="34" spans="1:9" s="83" customFormat="1" ht="36" customHeight="1" x14ac:dyDescent="0.3">
      <c r="A34" s="192" t="s">
        <v>141</v>
      </c>
      <c r="B34" s="98"/>
      <c r="C34" s="99"/>
      <c r="D34" s="99"/>
      <c r="E34" s="100" t="str">
        <f t="shared" ref="E34:E65" si="3">CONCATENATE(C34,D34)</f>
        <v/>
      </c>
      <c r="F34" s="101" t="str">
        <f>IF(E34="","Not Rated",VLOOKUP(E34,'Process summary'!$B$61:$C$85,2,FALSE))</f>
        <v>Not Rated</v>
      </c>
      <c r="G34" s="102"/>
      <c r="H34" s="102" t="str">
        <f>IF(F34="Not Rated","",IF(OR(F34="Extreme", F34="High", F34="Moderate"), "Yes","No"))</f>
        <v/>
      </c>
      <c r="I34" s="101"/>
    </row>
    <row r="35" spans="1:9" s="83" customFormat="1" ht="36" customHeight="1" x14ac:dyDescent="0.3">
      <c r="A35" s="193"/>
      <c r="B35" s="98"/>
      <c r="C35" s="99"/>
      <c r="D35" s="99"/>
      <c r="E35" s="100" t="str">
        <f t="shared" si="3"/>
        <v/>
      </c>
      <c r="F35" s="101" t="str">
        <f>IF(E35="","Not Rated",VLOOKUP(E35,'Process summary'!$B$61:$C$85,2,FALSE))</f>
        <v>Not Rated</v>
      </c>
      <c r="G35" s="102"/>
      <c r="H35" s="102" t="str">
        <f t="shared" ref="H35:H43" si="4">IF(F35="Not Rated","",IF(OR(F35="Extreme", F35="High", F35="Moderate"), "Yes","No"))</f>
        <v/>
      </c>
      <c r="I35" s="101"/>
    </row>
    <row r="36" spans="1:9" s="83" customFormat="1" ht="36" customHeight="1" x14ac:dyDescent="0.3">
      <c r="A36" s="193"/>
      <c r="B36" s="98"/>
      <c r="C36" s="99"/>
      <c r="D36" s="99"/>
      <c r="E36" s="100" t="str">
        <f t="shared" si="3"/>
        <v/>
      </c>
      <c r="F36" s="101" t="str">
        <f>IF(E36="","Not Rated",VLOOKUP(E36,'Process summary'!$B$61:$C$85,2,FALSE))</f>
        <v>Not Rated</v>
      </c>
      <c r="G36" s="102"/>
      <c r="H36" s="102" t="str">
        <f t="shared" si="4"/>
        <v/>
      </c>
      <c r="I36" s="101"/>
    </row>
    <row r="37" spans="1:9" s="83" customFormat="1" ht="36" customHeight="1" x14ac:dyDescent="0.3">
      <c r="A37" s="193"/>
      <c r="B37" s="98"/>
      <c r="C37" s="99"/>
      <c r="D37" s="99"/>
      <c r="E37" s="100" t="str">
        <f t="shared" si="3"/>
        <v/>
      </c>
      <c r="F37" s="101" t="str">
        <f>IF(E37="","Not Rated",VLOOKUP(E37,'Process summary'!$B$61:$C$85,2,FALSE))</f>
        <v>Not Rated</v>
      </c>
      <c r="G37" s="102"/>
      <c r="H37" s="102" t="str">
        <f t="shared" si="4"/>
        <v/>
      </c>
      <c r="I37" s="101"/>
    </row>
    <row r="38" spans="1:9" s="83" customFormat="1" ht="36" customHeight="1" x14ac:dyDescent="0.3">
      <c r="A38" s="193"/>
      <c r="B38" s="98"/>
      <c r="C38" s="99"/>
      <c r="D38" s="99"/>
      <c r="E38" s="100" t="str">
        <f t="shared" si="3"/>
        <v/>
      </c>
      <c r="F38" s="101" t="str">
        <f>IF(E38="","Not Rated",VLOOKUP(E38,'Process summary'!$B$61:$C$85,2,FALSE))</f>
        <v>Not Rated</v>
      </c>
      <c r="G38" s="102"/>
      <c r="H38" s="102" t="str">
        <f t="shared" si="4"/>
        <v/>
      </c>
      <c r="I38" s="101"/>
    </row>
    <row r="39" spans="1:9" s="83" customFormat="1" ht="36" customHeight="1" x14ac:dyDescent="0.3">
      <c r="A39" s="193"/>
      <c r="B39" s="98"/>
      <c r="C39" s="99"/>
      <c r="D39" s="99"/>
      <c r="E39" s="100" t="str">
        <f t="shared" si="3"/>
        <v/>
      </c>
      <c r="F39" s="101" t="str">
        <f>IF(E39="","Not Rated",VLOOKUP(E39,'Process summary'!$B$61:$C$85,2,FALSE))</f>
        <v>Not Rated</v>
      </c>
      <c r="G39" s="102"/>
      <c r="H39" s="102" t="str">
        <f t="shared" si="4"/>
        <v/>
      </c>
      <c r="I39" s="101"/>
    </row>
    <row r="40" spans="1:9" s="83" customFormat="1" ht="36" customHeight="1" x14ac:dyDescent="0.3">
      <c r="A40" s="193"/>
      <c r="B40" s="98"/>
      <c r="C40" s="99"/>
      <c r="D40" s="99"/>
      <c r="E40" s="100" t="str">
        <f t="shared" si="3"/>
        <v/>
      </c>
      <c r="F40" s="101" t="str">
        <f>IF(E40="","Not Rated",VLOOKUP(E40,'Process summary'!$B$61:$C$85,2,FALSE))</f>
        <v>Not Rated</v>
      </c>
      <c r="G40" s="102"/>
      <c r="H40" s="102" t="str">
        <f t="shared" si="4"/>
        <v/>
      </c>
      <c r="I40" s="101"/>
    </row>
    <row r="41" spans="1:9" s="83" customFormat="1" ht="36" customHeight="1" x14ac:dyDescent="0.3">
      <c r="A41" s="193"/>
      <c r="B41" s="98"/>
      <c r="C41" s="99"/>
      <c r="D41" s="99"/>
      <c r="E41" s="100" t="str">
        <f t="shared" si="3"/>
        <v/>
      </c>
      <c r="F41" s="101" t="str">
        <f>IF(E41="","Not Rated",VLOOKUP(E41,'Process summary'!$B$61:$C$85,2,FALSE))</f>
        <v>Not Rated</v>
      </c>
      <c r="G41" s="102"/>
      <c r="H41" s="102" t="str">
        <f>IF(F41="Not Rated","",IF(OR(F41="Extreme", F41="High", F41="Moderate"), "Yes","No"))</f>
        <v/>
      </c>
      <c r="I41" s="101"/>
    </row>
    <row r="42" spans="1:9" s="83" customFormat="1" ht="36" customHeight="1" x14ac:dyDescent="0.3">
      <c r="A42" s="193"/>
      <c r="B42" s="98"/>
      <c r="C42" s="99"/>
      <c r="D42" s="99"/>
      <c r="E42" s="100" t="str">
        <f t="shared" si="3"/>
        <v/>
      </c>
      <c r="F42" s="101" t="str">
        <f>IF(E42="","Not Rated",VLOOKUP(E42,'Process summary'!$B$61:$C$85,2,FALSE))</f>
        <v>Not Rated</v>
      </c>
      <c r="G42" s="102"/>
      <c r="H42" s="102" t="str">
        <f t="shared" si="4"/>
        <v/>
      </c>
      <c r="I42" s="101"/>
    </row>
    <row r="43" spans="1:9" s="83" customFormat="1" ht="36" customHeight="1" x14ac:dyDescent="0.3">
      <c r="A43" s="194"/>
      <c r="B43" s="98"/>
      <c r="C43" s="99"/>
      <c r="D43" s="99"/>
      <c r="E43" s="100" t="str">
        <f t="shared" si="3"/>
        <v/>
      </c>
      <c r="F43" s="101" t="str">
        <f>IF(E43="","Not Rated",VLOOKUP(E43,'Process summary'!$B$61:$C$85,2,FALSE))</f>
        <v>Not Rated</v>
      </c>
      <c r="G43" s="102"/>
      <c r="H43" s="102" t="str">
        <f t="shared" si="4"/>
        <v/>
      </c>
      <c r="I43" s="101"/>
    </row>
    <row r="44" spans="1:9" s="83" customFormat="1" ht="40.5" hidden="1" customHeight="1" x14ac:dyDescent="0.3">
      <c r="A44" s="103"/>
      <c r="B44" s="100"/>
      <c r="C44" s="99"/>
      <c r="D44" s="99"/>
      <c r="E44" s="100" t="str">
        <f t="shared" si="3"/>
        <v/>
      </c>
      <c r="F44" s="101" t="str">
        <f>IF(E44="","Not Rated",VLOOKUP(E44,'Process summary'!$B$61:$C$85,2,FALSE))</f>
        <v>Not Rated</v>
      </c>
      <c r="G44" s="102"/>
      <c r="H44" s="102"/>
      <c r="I44" s="102"/>
    </row>
    <row r="45" spans="1:9" s="83" customFormat="1" ht="40.5" hidden="1" customHeight="1" x14ac:dyDescent="0.3">
      <c r="A45" s="103"/>
      <c r="B45" s="100"/>
      <c r="C45" s="99"/>
      <c r="D45" s="99"/>
      <c r="E45" s="100" t="str">
        <f t="shared" si="3"/>
        <v/>
      </c>
      <c r="F45" s="101" t="str">
        <f>IF(E45="","Not Rated",VLOOKUP(E45,'Process summary'!$B$61:$C$85,2,FALSE))</f>
        <v>Not Rated</v>
      </c>
      <c r="G45" s="102"/>
      <c r="H45" s="102"/>
      <c r="I45" s="102"/>
    </row>
    <row r="46" spans="1:9" ht="40.5" hidden="1" customHeight="1" x14ac:dyDescent="0.3">
      <c r="A46" s="104"/>
      <c r="B46" s="100"/>
      <c r="C46" s="99"/>
      <c r="D46" s="99"/>
      <c r="E46" s="100" t="str">
        <f t="shared" si="3"/>
        <v/>
      </c>
      <c r="F46" s="101" t="str">
        <f>IF(E46="","Not Rated",VLOOKUP(E46,'Process summary'!$B$61:$C$85,2,FALSE))</f>
        <v>Not Rated</v>
      </c>
      <c r="G46" s="102"/>
      <c r="H46" s="102"/>
      <c r="I46" s="102"/>
    </row>
    <row r="47" spans="1:9" ht="40.5" hidden="1" customHeight="1" x14ac:dyDescent="0.3">
      <c r="A47" s="104"/>
      <c r="B47" s="100"/>
      <c r="C47" s="99"/>
      <c r="D47" s="99"/>
      <c r="E47" s="100" t="str">
        <f t="shared" si="3"/>
        <v/>
      </c>
      <c r="F47" s="101" t="str">
        <f>IF(E47="","Not Rated",VLOOKUP(E47,'Process summary'!$B$61:$C$85,2,FALSE))</f>
        <v>Not Rated</v>
      </c>
      <c r="G47" s="102"/>
      <c r="H47" s="102"/>
      <c r="I47" s="102"/>
    </row>
    <row r="48" spans="1:9" ht="40.5" hidden="1" customHeight="1" x14ac:dyDescent="0.3">
      <c r="A48" s="104"/>
      <c r="B48" s="100"/>
      <c r="C48" s="99"/>
      <c r="D48" s="99"/>
      <c r="E48" s="100" t="str">
        <f t="shared" si="3"/>
        <v/>
      </c>
      <c r="F48" s="101" t="str">
        <f>IF(E48="","Not Rated",VLOOKUP(E48,'Process summary'!$B$61:$C$85,2,FALSE))</f>
        <v>Not Rated</v>
      </c>
      <c r="G48" s="102"/>
      <c r="H48" s="102"/>
      <c r="I48" s="102"/>
    </row>
    <row r="49" spans="1:9" ht="40.5" hidden="1" customHeight="1" x14ac:dyDescent="0.3">
      <c r="A49" s="104"/>
      <c r="B49" s="100"/>
      <c r="C49" s="99"/>
      <c r="D49" s="99"/>
      <c r="E49" s="100" t="str">
        <f t="shared" si="3"/>
        <v/>
      </c>
      <c r="F49" s="101" t="str">
        <f>IF(E49="","Not Rated",VLOOKUP(E49,'Process summary'!$B$61:$C$85,2,FALSE))</f>
        <v>Not Rated</v>
      </c>
      <c r="G49" s="102"/>
      <c r="H49" s="102"/>
      <c r="I49" s="102"/>
    </row>
    <row r="50" spans="1:9" ht="40.5" hidden="1" customHeight="1" x14ac:dyDescent="0.3">
      <c r="A50" s="104"/>
      <c r="B50" s="100"/>
      <c r="C50" s="99"/>
      <c r="D50" s="99"/>
      <c r="E50" s="100" t="str">
        <f t="shared" si="3"/>
        <v/>
      </c>
      <c r="F50" s="101" t="str">
        <f>IF(E50="","Not Rated",VLOOKUP(E50,'Process summary'!$B$61:$C$85,2,FALSE))</f>
        <v>Not Rated</v>
      </c>
      <c r="G50" s="105"/>
      <c r="H50" s="105"/>
      <c r="I50" s="105"/>
    </row>
    <row r="51" spans="1:9" ht="40.5" hidden="1" customHeight="1" x14ac:dyDescent="0.3">
      <c r="A51" s="104"/>
      <c r="B51" s="100"/>
      <c r="C51" s="99"/>
      <c r="D51" s="99"/>
      <c r="E51" s="100" t="str">
        <f t="shared" si="3"/>
        <v/>
      </c>
      <c r="F51" s="101" t="str">
        <f>IF(E51="","Not Rated",VLOOKUP(E51,'Process summary'!$B$61:$C$85,2,FALSE))</f>
        <v>Not Rated</v>
      </c>
      <c r="G51" s="105"/>
      <c r="H51" s="105"/>
      <c r="I51" s="105"/>
    </row>
    <row r="52" spans="1:9" ht="40.5" hidden="1" customHeight="1" x14ac:dyDescent="0.3">
      <c r="A52" s="104"/>
      <c r="B52" s="100"/>
      <c r="C52" s="99"/>
      <c r="D52" s="99"/>
      <c r="E52" s="100" t="str">
        <f t="shared" si="3"/>
        <v/>
      </c>
      <c r="F52" s="101" t="str">
        <f>IF(E52="","Not Rated",VLOOKUP(E52,'Process summary'!$B$61:$C$85,2,FALSE))</f>
        <v>Not Rated</v>
      </c>
      <c r="G52" s="105"/>
      <c r="H52" s="105"/>
      <c r="I52" s="105"/>
    </row>
    <row r="53" spans="1:9" ht="40.5" hidden="1" customHeight="1" x14ac:dyDescent="0.3">
      <c r="A53" s="104"/>
      <c r="B53" s="100"/>
      <c r="C53" s="99"/>
      <c r="D53" s="99"/>
      <c r="E53" s="100" t="str">
        <f t="shared" si="3"/>
        <v/>
      </c>
      <c r="F53" s="101" t="str">
        <f>IF(E53="","Not Rated",VLOOKUP(E53,'Process summary'!$B$61:$C$85,2,FALSE))</f>
        <v>Not Rated</v>
      </c>
      <c r="G53" s="105"/>
      <c r="H53" s="105"/>
      <c r="I53" s="105"/>
    </row>
    <row r="54" spans="1:9" ht="40.5" hidden="1" customHeight="1" x14ac:dyDescent="0.3">
      <c r="A54" s="104"/>
      <c r="B54" s="104"/>
      <c r="C54" s="99"/>
      <c r="D54" s="99"/>
      <c r="E54" s="100" t="str">
        <f t="shared" si="3"/>
        <v/>
      </c>
      <c r="F54" s="101" t="str">
        <f>IF(E54="","Not Rated",VLOOKUP(E54,'Process summary'!$B$61:$C$85,2,FALSE))</f>
        <v>Not Rated</v>
      </c>
      <c r="G54" s="105"/>
      <c r="H54" s="105"/>
      <c r="I54" s="105"/>
    </row>
    <row r="55" spans="1:9" ht="40.5" hidden="1" customHeight="1" x14ac:dyDescent="0.3">
      <c r="A55" s="104"/>
      <c r="B55" s="104"/>
      <c r="C55" s="99"/>
      <c r="D55" s="99"/>
      <c r="E55" s="100" t="str">
        <f t="shared" si="3"/>
        <v/>
      </c>
      <c r="F55" s="101" t="str">
        <f>IF(E55="","Not Rated",VLOOKUP(E55,'Process summary'!$B$61:$C$85,2,FALSE))</f>
        <v>Not Rated</v>
      </c>
      <c r="G55" s="105"/>
      <c r="H55" s="105"/>
      <c r="I55" s="105"/>
    </row>
    <row r="56" spans="1:9" ht="40.5" hidden="1" customHeight="1" x14ac:dyDescent="0.3">
      <c r="A56" s="104"/>
      <c r="B56" s="104"/>
      <c r="C56" s="99"/>
      <c r="D56" s="99"/>
      <c r="E56" s="100" t="str">
        <f t="shared" si="3"/>
        <v/>
      </c>
      <c r="F56" s="101" t="str">
        <f>IF(E56="","Not Rated",VLOOKUP(E56,'Process summary'!$B$61:$C$85,2,FALSE))</f>
        <v>Not Rated</v>
      </c>
      <c r="G56" s="105"/>
      <c r="H56" s="105"/>
      <c r="I56" s="105"/>
    </row>
    <row r="57" spans="1:9" ht="40.5" hidden="1" customHeight="1" x14ac:dyDescent="0.3">
      <c r="A57" s="104"/>
      <c r="B57" s="104"/>
      <c r="C57" s="99"/>
      <c r="D57" s="99"/>
      <c r="E57" s="100" t="str">
        <f t="shared" si="3"/>
        <v/>
      </c>
      <c r="F57" s="101" t="str">
        <f>IF(E57="","Not Rated",VLOOKUP(E57,'Process summary'!$B$61:$C$85,2,FALSE))</f>
        <v>Not Rated</v>
      </c>
      <c r="G57" s="105"/>
      <c r="H57" s="105"/>
      <c r="I57" s="105"/>
    </row>
    <row r="58" spans="1:9" ht="40.5" hidden="1" customHeight="1" x14ac:dyDescent="0.3">
      <c r="A58" s="104"/>
      <c r="B58" s="104"/>
      <c r="C58" s="99"/>
      <c r="D58" s="99"/>
      <c r="E58" s="100" t="str">
        <f t="shared" si="3"/>
        <v/>
      </c>
      <c r="F58" s="101" t="str">
        <f>IF(E58="","Not Rated",VLOOKUP(E58,'Process summary'!$B$61:$C$85,2,FALSE))</f>
        <v>Not Rated</v>
      </c>
      <c r="G58" s="105"/>
      <c r="H58" s="105"/>
      <c r="I58" s="105"/>
    </row>
    <row r="59" spans="1:9" ht="40.5" hidden="1" customHeight="1" x14ac:dyDescent="0.3">
      <c r="A59" s="104"/>
      <c r="B59" s="104"/>
      <c r="C59" s="99"/>
      <c r="D59" s="99"/>
      <c r="E59" s="100" t="str">
        <f t="shared" si="3"/>
        <v/>
      </c>
      <c r="F59" s="101" t="str">
        <f>IF(E59="","Not Rated",VLOOKUP(E59,'Process summary'!$B$61:$C$85,2,FALSE))</f>
        <v>Not Rated</v>
      </c>
      <c r="G59" s="105"/>
      <c r="H59" s="105"/>
      <c r="I59" s="105"/>
    </row>
    <row r="60" spans="1:9" ht="40.5" hidden="1" customHeight="1" x14ac:dyDescent="0.3">
      <c r="A60" s="104"/>
      <c r="B60" s="104"/>
      <c r="C60" s="99"/>
      <c r="D60" s="99"/>
      <c r="E60" s="100" t="str">
        <f t="shared" si="3"/>
        <v/>
      </c>
      <c r="F60" s="101" t="str">
        <f>IF(E60="","Not Rated",VLOOKUP(E60,'Process summary'!$B$61:$C$85,2,FALSE))</f>
        <v>Not Rated</v>
      </c>
      <c r="G60" s="105"/>
      <c r="H60" s="105"/>
      <c r="I60" s="105"/>
    </row>
    <row r="61" spans="1:9" ht="40.5" hidden="1" customHeight="1" x14ac:dyDescent="0.3">
      <c r="A61" s="104"/>
      <c r="B61" s="104"/>
      <c r="C61" s="99"/>
      <c r="D61" s="99"/>
      <c r="E61" s="100" t="str">
        <f t="shared" si="3"/>
        <v/>
      </c>
      <c r="F61" s="101" t="str">
        <f>IF(E61="","Not Rated",VLOOKUP(E61,'Process summary'!$B$61:$C$85,2,FALSE))</f>
        <v>Not Rated</v>
      </c>
      <c r="G61" s="105"/>
      <c r="H61" s="105"/>
      <c r="I61" s="105"/>
    </row>
    <row r="62" spans="1:9" ht="40.5" hidden="1" customHeight="1" x14ac:dyDescent="0.3">
      <c r="A62" s="104"/>
      <c r="B62" s="104"/>
      <c r="C62" s="99"/>
      <c r="D62" s="99"/>
      <c r="E62" s="100" t="str">
        <f t="shared" si="3"/>
        <v/>
      </c>
      <c r="F62" s="101" t="str">
        <f>IF(E62="","Not Rated",VLOOKUP(E62,'Process summary'!$B$61:$C$85,2,FALSE))</f>
        <v>Not Rated</v>
      </c>
      <c r="G62" s="105"/>
      <c r="H62" s="105"/>
      <c r="I62" s="105"/>
    </row>
    <row r="63" spans="1:9" ht="40.5" hidden="1" customHeight="1" x14ac:dyDescent="0.3">
      <c r="A63" s="104"/>
      <c r="B63" s="104"/>
      <c r="C63" s="99"/>
      <c r="D63" s="99"/>
      <c r="E63" s="100" t="str">
        <f t="shared" si="3"/>
        <v/>
      </c>
      <c r="F63" s="101" t="str">
        <f>IF(E63="","Not Rated",VLOOKUP(E63,'Process summary'!$B$61:$C$85,2,FALSE))</f>
        <v>Not Rated</v>
      </c>
      <c r="G63" s="105"/>
      <c r="H63" s="105"/>
      <c r="I63" s="105"/>
    </row>
    <row r="64" spans="1:9" ht="40.5" hidden="1" customHeight="1" x14ac:dyDescent="0.3">
      <c r="A64" s="104"/>
      <c r="B64" s="104"/>
      <c r="C64" s="99"/>
      <c r="D64" s="99"/>
      <c r="E64" s="100" t="str">
        <f t="shared" si="3"/>
        <v/>
      </c>
      <c r="F64" s="101" t="str">
        <f>IF(E64="","Not Rated",VLOOKUP(E64,'Process summary'!$B$61:$C$85,2,FALSE))</f>
        <v>Not Rated</v>
      </c>
      <c r="G64" s="105"/>
      <c r="H64" s="105"/>
      <c r="I64" s="105"/>
    </row>
    <row r="65" spans="1:9" ht="40.5" hidden="1" customHeight="1" x14ac:dyDescent="0.3">
      <c r="A65" s="104"/>
      <c r="B65" s="104"/>
      <c r="C65" s="99"/>
      <c r="D65" s="99"/>
      <c r="E65" s="100" t="str">
        <f t="shared" si="3"/>
        <v/>
      </c>
      <c r="F65" s="101" t="str">
        <f>IF(E65="","Not Rated",VLOOKUP(E65,'Process summary'!$B$61:$C$85,2,FALSE))</f>
        <v>Not Rated</v>
      </c>
      <c r="G65" s="105"/>
      <c r="H65" s="105"/>
      <c r="I65" s="105"/>
    </row>
    <row r="66" spans="1:9" ht="40.5" hidden="1" customHeight="1" x14ac:dyDescent="0.3">
      <c r="A66" s="104"/>
      <c r="B66" s="104"/>
      <c r="C66" s="99"/>
      <c r="D66" s="99"/>
      <c r="E66" s="100" t="str">
        <f t="shared" ref="E66:E97" si="5">CONCATENATE(C66,D66)</f>
        <v/>
      </c>
      <c r="F66" s="101" t="str">
        <f>IF(E66="","Not Rated",VLOOKUP(E66,'Process summary'!$B$61:$C$85,2,FALSE))</f>
        <v>Not Rated</v>
      </c>
      <c r="G66" s="105"/>
      <c r="H66" s="105"/>
      <c r="I66" s="105"/>
    </row>
    <row r="67" spans="1:9" ht="40.5" hidden="1" customHeight="1" x14ac:dyDescent="0.3">
      <c r="A67" s="104"/>
      <c r="B67" s="104"/>
      <c r="C67" s="99"/>
      <c r="D67" s="99"/>
      <c r="E67" s="100" t="str">
        <f t="shared" si="5"/>
        <v/>
      </c>
      <c r="F67" s="101" t="str">
        <f>IF(E67="","Not Rated",VLOOKUP(E67,'Process summary'!$B$61:$C$85,2,FALSE))</f>
        <v>Not Rated</v>
      </c>
      <c r="G67" s="105"/>
      <c r="H67" s="105"/>
      <c r="I67" s="105"/>
    </row>
    <row r="68" spans="1:9" ht="40.5" hidden="1" customHeight="1" x14ac:dyDescent="0.3">
      <c r="A68" s="104"/>
      <c r="B68" s="104"/>
      <c r="C68" s="99"/>
      <c r="D68" s="99"/>
      <c r="E68" s="100" t="str">
        <f t="shared" si="5"/>
        <v/>
      </c>
      <c r="F68" s="101" t="str">
        <f>IF(E68="","Not Rated",VLOOKUP(E68,'Process summary'!$B$61:$C$85,2,FALSE))</f>
        <v>Not Rated</v>
      </c>
      <c r="G68" s="105"/>
      <c r="H68" s="105"/>
      <c r="I68" s="105"/>
    </row>
    <row r="69" spans="1:9" ht="40.5" hidden="1" customHeight="1" x14ac:dyDescent="0.3">
      <c r="A69" s="104"/>
      <c r="B69" s="104"/>
      <c r="C69" s="99"/>
      <c r="D69" s="99"/>
      <c r="E69" s="100" t="str">
        <f t="shared" si="5"/>
        <v/>
      </c>
      <c r="F69" s="101" t="str">
        <f>IF(E69="","Not Rated",VLOOKUP(E69,'Process summary'!$B$61:$C$85,2,FALSE))</f>
        <v>Not Rated</v>
      </c>
      <c r="G69" s="105"/>
      <c r="H69" s="105"/>
      <c r="I69" s="105"/>
    </row>
    <row r="70" spans="1:9" ht="40.5" hidden="1" customHeight="1" x14ac:dyDescent="0.3">
      <c r="A70" s="104"/>
      <c r="B70" s="104"/>
      <c r="C70" s="99"/>
      <c r="D70" s="99"/>
      <c r="E70" s="100" t="str">
        <f t="shared" si="5"/>
        <v/>
      </c>
      <c r="F70" s="101" t="str">
        <f>IF(E70="","Not Rated",VLOOKUP(E70,'Process summary'!$B$61:$C$85,2,FALSE))</f>
        <v>Not Rated</v>
      </c>
      <c r="G70" s="105"/>
      <c r="H70" s="105"/>
      <c r="I70" s="105"/>
    </row>
    <row r="71" spans="1:9" ht="40.5" hidden="1" customHeight="1" x14ac:dyDescent="0.3">
      <c r="A71" s="104"/>
      <c r="B71" s="104"/>
      <c r="C71" s="99"/>
      <c r="D71" s="99"/>
      <c r="E71" s="100" t="str">
        <f t="shared" si="5"/>
        <v/>
      </c>
      <c r="F71" s="101" t="str">
        <f>IF(E71="","Not Rated",VLOOKUP(E71,'Process summary'!$B$61:$C$85,2,FALSE))</f>
        <v>Not Rated</v>
      </c>
      <c r="G71" s="105"/>
      <c r="H71" s="105"/>
      <c r="I71" s="105"/>
    </row>
    <row r="72" spans="1:9" ht="40.5" hidden="1" customHeight="1" x14ac:dyDescent="0.3">
      <c r="A72" s="104"/>
      <c r="B72" s="104"/>
      <c r="C72" s="99"/>
      <c r="D72" s="99"/>
      <c r="E72" s="100" t="str">
        <f t="shared" si="5"/>
        <v/>
      </c>
      <c r="F72" s="101" t="str">
        <f>IF(E72="","Not Rated",VLOOKUP(E72,'Process summary'!$B$61:$C$85,2,FALSE))</f>
        <v>Not Rated</v>
      </c>
      <c r="G72" s="105"/>
      <c r="H72" s="105"/>
      <c r="I72" s="105"/>
    </row>
    <row r="73" spans="1:9" ht="40.5" hidden="1" customHeight="1" x14ac:dyDescent="0.3">
      <c r="A73" s="104"/>
      <c r="B73" s="104"/>
      <c r="C73" s="99"/>
      <c r="D73" s="99"/>
      <c r="E73" s="100" t="str">
        <f t="shared" si="5"/>
        <v/>
      </c>
      <c r="F73" s="101" t="str">
        <f>IF(E73="","Not Rated",VLOOKUP(E73,'Process summary'!$B$61:$C$85,2,FALSE))</f>
        <v>Not Rated</v>
      </c>
      <c r="G73" s="105"/>
      <c r="H73" s="105"/>
      <c r="I73" s="105"/>
    </row>
    <row r="74" spans="1:9" ht="40.5" hidden="1" customHeight="1" x14ac:dyDescent="0.3">
      <c r="A74" s="104"/>
      <c r="B74" s="104"/>
      <c r="C74" s="99"/>
      <c r="D74" s="99"/>
      <c r="E74" s="100" t="str">
        <f t="shared" si="5"/>
        <v/>
      </c>
      <c r="F74" s="101" t="str">
        <f>IF(E74="","Not Rated",VLOOKUP(E74,'Process summary'!$B$61:$C$85,2,FALSE))</f>
        <v>Not Rated</v>
      </c>
      <c r="G74" s="105"/>
      <c r="H74" s="105"/>
      <c r="I74" s="105"/>
    </row>
    <row r="75" spans="1:9" ht="40.5" hidden="1" customHeight="1" x14ac:dyDescent="0.3">
      <c r="A75" s="104"/>
      <c r="B75" s="104"/>
      <c r="C75" s="99"/>
      <c r="D75" s="99"/>
      <c r="E75" s="100" t="str">
        <f t="shared" si="5"/>
        <v/>
      </c>
      <c r="F75" s="101" t="str">
        <f>IF(E75="","Not Rated",VLOOKUP(E75,'Process summary'!$B$61:$C$85,2,FALSE))</f>
        <v>Not Rated</v>
      </c>
      <c r="G75" s="105"/>
      <c r="H75" s="105"/>
      <c r="I75" s="105"/>
    </row>
    <row r="76" spans="1:9" ht="40.5" hidden="1" customHeight="1" x14ac:dyDescent="0.3">
      <c r="A76" s="104"/>
      <c r="B76" s="104"/>
      <c r="C76" s="99"/>
      <c r="D76" s="99"/>
      <c r="E76" s="100" t="str">
        <f t="shared" si="5"/>
        <v/>
      </c>
      <c r="F76" s="101" t="str">
        <f>IF(E76="","Not Rated",VLOOKUP(E76,'Process summary'!$B$61:$C$85,2,FALSE))</f>
        <v>Not Rated</v>
      </c>
      <c r="G76" s="105"/>
      <c r="H76" s="105"/>
      <c r="I76" s="105"/>
    </row>
    <row r="77" spans="1:9" ht="40.5" hidden="1" customHeight="1" x14ac:dyDescent="0.3">
      <c r="A77" s="104"/>
      <c r="B77" s="104"/>
      <c r="C77" s="99"/>
      <c r="D77" s="99"/>
      <c r="E77" s="100" t="str">
        <f t="shared" si="5"/>
        <v/>
      </c>
      <c r="F77" s="101" t="str">
        <f>IF(E77="","Not Rated",VLOOKUP(E77,'Process summary'!$B$61:$C$85,2,FALSE))</f>
        <v>Not Rated</v>
      </c>
      <c r="G77" s="105"/>
      <c r="H77" s="105"/>
      <c r="I77" s="105"/>
    </row>
    <row r="78" spans="1:9" ht="40.5" hidden="1" customHeight="1" x14ac:dyDescent="0.3">
      <c r="A78" s="104"/>
      <c r="B78" s="104"/>
      <c r="C78" s="99"/>
      <c r="D78" s="99"/>
      <c r="E78" s="100" t="str">
        <f t="shared" si="5"/>
        <v/>
      </c>
      <c r="F78" s="101" t="str">
        <f>IF(E78="","Not Rated",VLOOKUP(E78,'Process summary'!$B$61:$C$85,2,FALSE))</f>
        <v>Not Rated</v>
      </c>
      <c r="G78" s="105"/>
      <c r="H78" s="105"/>
      <c r="I78" s="105"/>
    </row>
    <row r="79" spans="1:9" ht="40.5" hidden="1" customHeight="1" x14ac:dyDescent="0.3">
      <c r="A79" s="104"/>
      <c r="B79" s="104"/>
      <c r="C79" s="99"/>
      <c r="D79" s="99"/>
      <c r="E79" s="100" t="str">
        <f t="shared" si="5"/>
        <v/>
      </c>
      <c r="F79" s="101" t="str">
        <f>IF(E79="","Not Rated",VLOOKUP(E79,'Process summary'!$B$61:$C$85,2,FALSE))</f>
        <v>Not Rated</v>
      </c>
      <c r="G79" s="105"/>
      <c r="H79" s="105"/>
      <c r="I79" s="105"/>
    </row>
    <row r="80" spans="1:9" ht="40.5" hidden="1" customHeight="1" x14ac:dyDescent="0.3">
      <c r="A80" s="104"/>
      <c r="B80" s="104"/>
      <c r="C80" s="99"/>
      <c r="D80" s="99"/>
      <c r="E80" s="100" t="str">
        <f t="shared" si="5"/>
        <v/>
      </c>
      <c r="F80" s="101" t="str">
        <f>IF(E80="","Not Rated",VLOOKUP(E80,'Process summary'!$B$61:$C$85,2,FALSE))</f>
        <v>Not Rated</v>
      </c>
      <c r="G80" s="105"/>
      <c r="H80" s="105"/>
      <c r="I80" s="105"/>
    </row>
    <row r="81" spans="1:9" ht="40.5" hidden="1" customHeight="1" x14ac:dyDescent="0.3">
      <c r="A81" s="104"/>
      <c r="B81" s="104"/>
      <c r="C81" s="99"/>
      <c r="D81" s="99"/>
      <c r="E81" s="100" t="str">
        <f t="shared" si="5"/>
        <v/>
      </c>
      <c r="F81" s="101" t="str">
        <f>IF(E81="","Not Rated",VLOOKUP(E81,'Process summary'!$B$61:$C$85,2,FALSE))</f>
        <v>Not Rated</v>
      </c>
      <c r="G81" s="105"/>
      <c r="H81" s="105"/>
      <c r="I81" s="105"/>
    </row>
    <row r="82" spans="1:9" ht="40.5" hidden="1" customHeight="1" x14ac:dyDescent="0.3">
      <c r="A82" s="104"/>
      <c r="B82" s="104"/>
      <c r="C82" s="99"/>
      <c r="D82" s="99"/>
      <c r="E82" s="100" t="str">
        <f t="shared" si="5"/>
        <v/>
      </c>
      <c r="F82" s="101" t="str">
        <f>IF(E82="","Not Rated",VLOOKUP(E82,'Process summary'!$B$61:$C$85,2,FALSE))</f>
        <v>Not Rated</v>
      </c>
      <c r="G82" s="105"/>
      <c r="H82" s="105"/>
      <c r="I82" s="105"/>
    </row>
    <row r="83" spans="1:9" ht="40.5" hidden="1" customHeight="1" x14ac:dyDescent="0.3">
      <c r="A83" s="104"/>
      <c r="B83" s="104"/>
      <c r="C83" s="99"/>
      <c r="D83" s="99"/>
      <c r="E83" s="100" t="str">
        <f t="shared" si="5"/>
        <v/>
      </c>
      <c r="F83" s="101" t="str">
        <f>IF(E83="","Not Rated",VLOOKUP(E83,'Process summary'!$B$61:$C$85,2,FALSE))</f>
        <v>Not Rated</v>
      </c>
      <c r="G83" s="105"/>
      <c r="H83" s="105"/>
      <c r="I83" s="105"/>
    </row>
    <row r="84" spans="1:9" ht="40.5" hidden="1" customHeight="1" x14ac:dyDescent="0.3">
      <c r="A84" s="104"/>
      <c r="B84" s="104"/>
      <c r="C84" s="99"/>
      <c r="D84" s="99"/>
      <c r="E84" s="100" t="str">
        <f t="shared" si="5"/>
        <v/>
      </c>
      <c r="F84" s="101" t="str">
        <f>IF(E84="","Not Rated",VLOOKUP(E84,'Process summary'!$B$61:$C$85,2,FALSE))</f>
        <v>Not Rated</v>
      </c>
      <c r="G84" s="105"/>
      <c r="H84" s="105"/>
      <c r="I84" s="105"/>
    </row>
    <row r="85" spans="1:9" ht="40.5" hidden="1" customHeight="1" x14ac:dyDescent="0.3">
      <c r="A85" s="104"/>
      <c r="B85" s="104"/>
      <c r="C85" s="99"/>
      <c r="D85" s="99"/>
      <c r="E85" s="100" t="str">
        <f t="shared" si="5"/>
        <v/>
      </c>
      <c r="F85" s="101" t="str">
        <f>IF(E85="","Not Rated",VLOOKUP(E85,'Process summary'!$B$61:$C$85,2,FALSE))</f>
        <v>Not Rated</v>
      </c>
      <c r="G85" s="105"/>
      <c r="H85" s="105"/>
      <c r="I85" s="105"/>
    </row>
    <row r="86" spans="1:9" ht="40.5" hidden="1" customHeight="1" x14ac:dyDescent="0.3">
      <c r="A86" s="104"/>
      <c r="B86" s="104"/>
      <c r="C86" s="99"/>
      <c r="D86" s="99"/>
      <c r="E86" s="100" t="str">
        <f t="shared" si="5"/>
        <v/>
      </c>
      <c r="F86" s="101" t="str">
        <f>IF(E86="","Not Rated",VLOOKUP(E86,'Process summary'!$B$61:$C$85,2,FALSE))</f>
        <v>Not Rated</v>
      </c>
      <c r="G86" s="105"/>
      <c r="H86" s="105"/>
      <c r="I86" s="105"/>
    </row>
    <row r="87" spans="1:9" ht="40.5" hidden="1" customHeight="1" x14ac:dyDescent="0.3">
      <c r="A87" s="104"/>
      <c r="B87" s="104"/>
      <c r="C87" s="99"/>
      <c r="D87" s="99"/>
      <c r="E87" s="100" t="str">
        <f t="shared" si="5"/>
        <v/>
      </c>
      <c r="F87" s="101" t="str">
        <f>IF(E87="","Not Rated",VLOOKUP(E87,'Process summary'!$B$61:$C$85,2,FALSE))</f>
        <v>Not Rated</v>
      </c>
      <c r="G87" s="105"/>
      <c r="H87" s="105"/>
      <c r="I87" s="105"/>
    </row>
    <row r="88" spans="1:9" ht="40.5" hidden="1" customHeight="1" x14ac:dyDescent="0.3">
      <c r="A88" s="104"/>
      <c r="B88" s="104"/>
      <c r="C88" s="99"/>
      <c r="D88" s="99"/>
      <c r="E88" s="100" t="str">
        <f t="shared" si="5"/>
        <v/>
      </c>
      <c r="F88" s="101" t="str">
        <f>IF(E88="","Not Rated",VLOOKUP(E88,'Process summary'!$B$61:$C$85,2,FALSE))</f>
        <v>Not Rated</v>
      </c>
      <c r="G88" s="105"/>
      <c r="H88" s="105"/>
      <c r="I88" s="105"/>
    </row>
    <row r="89" spans="1:9" ht="40.5" hidden="1" customHeight="1" x14ac:dyDescent="0.3">
      <c r="A89" s="104"/>
      <c r="B89" s="104"/>
      <c r="C89" s="99"/>
      <c r="D89" s="99"/>
      <c r="E89" s="100" t="str">
        <f t="shared" si="5"/>
        <v/>
      </c>
      <c r="F89" s="101" t="str">
        <f>IF(E89="","Not Rated",VLOOKUP(E89,'Process summary'!$B$61:$C$85,2,FALSE))</f>
        <v>Not Rated</v>
      </c>
      <c r="G89" s="105"/>
      <c r="H89" s="105"/>
      <c r="I89" s="105"/>
    </row>
    <row r="90" spans="1:9" ht="40.5" hidden="1" customHeight="1" x14ac:dyDescent="0.3">
      <c r="A90" s="104"/>
      <c r="B90" s="104"/>
      <c r="C90" s="99"/>
      <c r="D90" s="99"/>
      <c r="E90" s="100" t="str">
        <f t="shared" si="5"/>
        <v/>
      </c>
      <c r="F90" s="101" t="str">
        <f>IF(E90="","Not Rated",VLOOKUP(E90,'Process summary'!$B$61:$C$85,2,FALSE))</f>
        <v>Not Rated</v>
      </c>
      <c r="G90" s="105"/>
      <c r="H90" s="105"/>
      <c r="I90" s="105"/>
    </row>
    <row r="91" spans="1:9" ht="40.5" hidden="1" customHeight="1" x14ac:dyDescent="0.3">
      <c r="A91" s="104"/>
      <c r="B91" s="104"/>
      <c r="C91" s="99"/>
      <c r="D91" s="99"/>
      <c r="E91" s="100" t="str">
        <f t="shared" si="5"/>
        <v/>
      </c>
      <c r="F91" s="101" t="str">
        <f>IF(E91="","Not Rated",VLOOKUP(E91,'Process summary'!$B$61:$C$85,2,FALSE))</f>
        <v>Not Rated</v>
      </c>
      <c r="G91" s="105"/>
      <c r="H91" s="105"/>
      <c r="I91" s="105"/>
    </row>
    <row r="92" spans="1:9" ht="40.5" hidden="1" customHeight="1" x14ac:dyDescent="0.3">
      <c r="A92" s="104"/>
      <c r="B92" s="104"/>
      <c r="C92" s="99"/>
      <c r="D92" s="99"/>
      <c r="E92" s="100" t="str">
        <f t="shared" si="5"/>
        <v/>
      </c>
      <c r="F92" s="101" t="str">
        <f>IF(E92="","Not Rated",VLOOKUP(E92,'Process summary'!$B$61:$C$85,2,FALSE))</f>
        <v>Not Rated</v>
      </c>
      <c r="G92" s="105"/>
      <c r="H92" s="105"/>
      <c r="I92" s="105"/>
    </row>
    <row r="93" spans="1:9" ht="40.5" hidden="1" customHeight="1" x14ac:dyDescent="0.3">
      <c r="A93" s="104"/>
      <c r="B93" s="104"/>
      <c r="C93" s="99"/>
      <c r="D93" s="99"/>
      <c r="E93" s="100" t="str">
        <f t="shared" si="5"/>
        <v/>
      </c>
      <c r="F93" s="101" t="str">
        <f>IF(E93="","Not Rated",VLOOKUP(E93,'Process summary'!$B$61:$C$85,2,FALSE))</f>
        <v>Not Rated</v>
      </c>
      <c r="G93" s="105"/>
      <c r="H93" s="105"/>
      <c r="I93" s="105"/>
    </row>
    <row r="94" spans="1:9" ht="40.5" hidden="1" customHeight="1" x14ac:dyDescent="0.3">
      <c r="A94" s="104"/>
      <c r="B94" s="104"/>
      <c r="C94" s="99"/>
      <c r="D94" s="99"/>
      <c r="E94" s="100" t="str">
        <f t="shared" si="5"/>
        <v/>
      </c>
      <c r="F94" s="101" t="str">
        <f>IF(E94="","Not Rated",VLOOKUP(E94,'Process summary'!$B$61:$C$85,2,FALSE))</f>
        <v>Not Rated</v>
      </c>
      <c r="G94" s="105"/>
      <c r="H94" s="105"/>
      <c r="I94" s="105"/>
    </row>
    <row r="95" spans="1:9" ht="40.5" hidden="1" customHeight="1" x14ac:dyDescent="0.3">
      <c r="A95" s="104"/>
      <c r="B95" s="104"/>
      <c r="C95" s="99"/>
      <c r="D95" s="99"/>
      <c r="E95" s="100" t="str">
        <f t="shared" si="5"/>
        <v/>
      </c>
      <c r="F95" s="101" t="str">
        <f>IF(E95="","Not Rated",VLOOKUP(E95,'Process summary'!$B$61:$C$85,2,FALSE))</f>
        <v>Not Rated</v>
      </c>
      <c r="G95" s="105"/>
      <c r="H95" s="105"/>
      <c r="I95" s="105"/>
    </row>
    <row r="96" spans="1:9" ht="40.5" hidden="1" customHeight="1" x14ac:dyDescent="0.3">
      <c r="A96" s="104"/>
      <c r="B96" s="104"/>
      <c r="C96" s="99"/>
      <c r="D96" s="99"/>
      <c r="E96" s="100" t="str">
        <f t="shared" si="5"/>
        <v/>
      </c>
      <c r="F96" s="101" t="str">
        <f>IF(E96="","Not Rated",VLOOKUP(E96,'Process summary'!$B$61:$C$85,2,FALSE))</f>
        <v>Not Rated</v>
      </c>
      <c r="G96" s="105"/>
      <c r="H96" s="105"/>
      <c r="I96" s="105"/>
    </row>
    <row r="97" spans="1:9" ht="40.5" hidden="1" customHeight="1" x14ac:dyDescent="0.3">
      <c r="A97" s="104"/>
      <c r="B97" s="104"/>
      <c r="C97" s="99"/>
      <c r="D97" s="99"/>
      <c r="E97" s="100" t="str">
        <f t="shared" si="5"/>
        <v/>
      </c>
      <c r="F97" s="101" t="str">
        <f>IF(E97="","Not Rated",VLOOKUP(E97,'Process summary'!$B$61:$C$85,2,FALSE))</f>
        <v>Not Rated</v>
      </c>
      <c r="G97" s="105"/>
      <c r="H97" s="105"/>
      <c r="I97" s="105"/>
    </row>
    <row r="98" spans="1:9" ht="40.5" hidden="1" customHeight="1" x14ac:dyDescent="0.3">
      <c r="A98" s="104"/>
      <c r="B98" s="104"/>
      <c r="C98" s="99"/>
      <c r="D98" s="99"/>
      <c r="E98" s="100" t="str">
        <f>CONCATENATE(C98,D98)</f>
        <v/>
      </c>
      <c r="F98" s="101" t="str">
        <f>IF(E98="","Not Rated",VLOOKUP(E98,'Process summary'!$B$61:$C$85,2,FALSE))</f>
        <v>Not Rated</v>
      </c>
      <c r="G98" s="105"/>
      <c r="H98" s="105"/>
      <c r="I98" s="105"/>
    </row>
    <row r="99" spans="1:9" ht="40.5" hidden="1" customHeight="1" x14ac:dyDescent="0.3">
      <c r="A99" s="104"/>
      <c r="B99" s="104"/>
      <c r="C99" s="99"/>
      <c r="D99" s="99"/>
      <c r="E99" s="100" t="str">
        <f>CONCATENATE(C99,D99)</f>
        <v/>
      </c>
      <c r="F99" s="101" t="str">
        <f>IF(E99="","Not Rated",VLOOKUP(E99,'Process summary'!$B$61:$C$85,2,FALSE))</f>
        <v>Not Rated</v>
      </c>
      <c r="G99" s="105"/>
      <c r="H99" s="105"/>
      <c r="I99" s="105"/>
    </row>
    <row r="100" spans="1:9" ht="40.5" hidden="1" customHeight="1" x14ac:dyDescent="0.3">
      <c r="A100" s="104"/>
      <c r="B100" s="104"/>
      <c r="C100" s="99"/>
      <c r="D100" s="99"/>
      <c r="E100" s="100" t="str">
        <f>CONCATENATE(C100,D100)</f>
        <v/>
      </c>
      <c r="F100" s="101" t="str">
        <f>IF(E100="","Not Rated",VLOOKUP(E100,'Process summary'!$B$61:$C$85,2,FALSE))</f>
        <v>Not Rated</v>
      </c>
      <c r="G100" s="105"/>
      <c r="H100" s="105"/>
      <c r="I100" s="105"/>
    </row>
    <row r="101" spans="1:9" ht="40.5" hidden="1" customHeight="1" x14ac:dyDescent="0.3">
      <c r="A101" s="104"/>
      <c r="B101" s="104"/>
      <c r="C101" s="99"/>
      <c r="D101" s="99"/>
      <c r="E101" s="100" t="str">
        <f>CONCATENATE(C101,D101)</f>
        <v/>
      </c>
      <c r="F101" s="101" t="str">
        <f>IF(E101="","Not Rated",VLOOKUP(E101,'Process summary'!$B$61:$C$85,2,FALSE))</f>
        <v>Not Rated</v>
      </c>
      <c r="G101" s="105"/>
      <c r="H101" s="105"/>
      <c r="I101" s="105"/>
    </row>
    <row r="102" spans="1:9" ht="40.5" hidden="1" customHeight="1" x14ac:dyDescent="0.3">
      <c r="A102" s="104"/>
      <c r="B102" s="104"/>
      <c r="C102" s="99"/>
      <c r="D102" s="99"/>
      <c r="E102" s="100" t="str">
        <f>CONCATENATE(C102,D102)</f>
        <v/>
      </c>
      <c r="F102" s="101" t="str">
        <f>IF(E102="","Not Rated",VLOOKUP(E102,'Process summary'!$B$61:$C$85,2,FALSE))</f>
        <v>Not Rated</v>
      </c>
      <c r="G102" s="105"/>
      <c r="H102" s="105"/>
      <c r="I102" s="105"/>
    </row>
    <row r="103" spans="1:9" ht="28.5" hidden="1" customHeight="1" x14ac:dyDescent="0.3">
      <c r="A103" s="104"/>
      <c r="B103" s="104"/>
      <c r="C103" s="105"/>
      <c r="D103" s="105"/>
      <c r="E103" s="105"/>
      <c r="F103" s="102" t="str">
        <f>IF(E103="","Not Rated",VLOOKUP(#REF!,'[1]Identify &amp; Assess'!$B$56:$C$80,2,FALSE))</f>
        <v>Not Rated</v>
      </c>
      <c r="G103" s="105"/>
      <c r="H103" s="105"/>
      <c r="I103" s="105"/>
    </row>
    <row r="104" spans="1:9" hidden="1" x14ac:dyDescent="0.3">
      <c r="B104" s="104"/>
      <c r="F104" s="107" t="str">
        <f>IF(E104="","Not Rated",VLOOKUP(#REF!,'[1]Identify &amp; Assess'!$B$56:$C$80,2,FALSE))</f>
        <v>Not Rated</v>
      </c>
    </row>
    <row r="105" spans="1:9" hidden="1" x14ac:dyDescent="0.3">
      <c r="B105" s="104"/>
    </row>
    <row r="106" spans="1:9" hidden="1" x14ac:dyDescent="0.3">
      <c r="B106" s="104"/>
    </row>
    <row r="107" spans="1:9" hidden="1" x14ac:dyDescent="0.3">
      <c r="B107" s="104"/>
    </row>
  </sheetData>
  <mergeCells count="15">
    <mergeCell ref="A1:I1"/>
    <mergeCell ref="A2:B2"/>
    <mergeCell ref="A3:A8"/>
    <mergeCell ref="G3:G8"/>
    <mergeCell ref="C3:C8"/>
    <mergeCell ref="D3:D8"/>
    <mergeCell ref="A34:A43"/>
    <mergeCell ref="B3:B8"/>
    <mergeCell ref="F3:F4"/>
    <mergeCell ref="I3:I8"/>
    <mergeCell ref="A33:I33"/>
    <mergeCell ref="A10:A20"/>
    <mergeCell ref="A21:A27"/>
    <mergeCell ref="A28:A32"/>
    <mergeCell ref="H3:H8"/>
  </mergeCells>
  <conditionalFormatting sqref="F3:I3 F5:F8 F34:I34 F35:F102 F105:I1048576 G50:I104 G35:I43 F9:I32">
    <cfRule type="cellIs" dxfId="47" priority="11" operator="equal">
      <formula>"Low"</formula>
    </cfRule>
    <cfRule type="cellIs" dxfId="46" priority="12" operator="equal">
      <formula>"Medium"</formula>
    </cfRule>
    <cfRule type="cellIs" dxfId="45" priority="13" operator="equal">
      <formula>"Extreme"</formula>
    </cfRule>
    <cfRule type="cellIs" dxfId="44" priority="14" operator="equal">
      <formula>"High"</formula>
    </cfRule>
  </conditionalFormatting>
  <conditionalFormatting sqref="G44:I45">
    <cfRule type="cellIs" dxfId="43" priority="7" operator="equal">
      <formula>"Low"</formula>
    </cfRule>
    <cfRule type="cellIs" dxfId="42" priority="8" operator="equal">
      <formula>"Moderate"</formula>
    </cfRule>
    <cfRule type="cellIs" dxfId="41" priority="9" operator="equal">
      <formula>"Extreme"</formula>
    </cfRule>
    <cfRule type="cellIs" dxfId="40" priority="10" operator="equal">
      <formula>"High"</formula>
    </cfRule>
  </conditionalFormatting>
  <conditionalFormatting sqref="G46:I49 F103:F104">
    <cfRule type="cellIs" dxfId="39" priority="3" operator="equal">
      <formula>"Low"</formula>
    </cfRule>
    <cfRule type="cellIs" dxfId="38" priority="4" operator="equal">
      <formula>"Moderate"</formula>
    </cfRule>
    <cfRule type="cellIs" dxfId="37" priority="5" operator="equal">
      <formula>"Extreme"</formula>
    </cfRule>
    <cfRule type="cellIs" dxfId="36" priority="6" operator="equal">
      <formula>"High"</formula>
    </cfRule>
  </conditionalFormatting>
  <conditionalFormatting sqref="I10:I32">
    <cfRule type="containsText" dxfId="35" priority="2" operator="containsText" text="Yes">
      <formula>NOT(ISERROR(SEARCH("Yes",I10)))</formula>
    </cfRule>
  </conditionalFormatting>
  <conditionalFormatting sqref="I34:I43">
    <cfRule type="containsText" dxfId="34" priority="1" operator="containsText" text="Yes">
      <formula>NOT(ISERROR(SEARCH("Yes",I34)))</formula>
    </cfRule>
  </conditionalFormatting>
  <dataValidations count="2">
    <dataValidation type="list" allowBlank="1" showInputMessage="1" showErrorMessage="1" sqref="C44:C102" xr:uid="{F739F736-9807-46DE-9CDF-08820E7D8C60}">
      <formula1>$A$82:$A$86</formula1>
    </dataValidation>
    <dataValidation type="list" allowBlank="1" showInputMessage="1" showErrorMessage="1" sqref="D44:D102" xr:uid="{CF984290-57C9-4995-9089-FF28899D3071}">
      <formula1>$B$82:$B$86</formula1>
    </dataValidation>
  </dataValidations>
  <hyperlinks>
    <hyperlink ref="H9" location="'Risk Review'!A1" display="If yes, identify any new strategies to implement in the Action Plan tab" xr:uid="{53892077-4F64-48C0-BF14-1D7EF50C36E2}"/>
  </hyperlinks>
  <pageMargins left="7.874015748031496E-2" right="7.874015748031496E-2" top="0.55118110236220474" bottom="0.55118110236220474" header="0.31496062992125984" footer="0.31496062992125984"/>
  <pageSetup paperSize="9" scale="79" fitToHeight="0" orientation="landscape" r:id="rId1"/>
  <rowBreaks count="1" manualBreakCount="1">
    <brk id="36" min="1" max="11"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A61138C-3CD8-48CF-ABFE-043ED6AB034F}">
          <x14:formula1>
            <xm:f>'Process summary'!$A$88:$A$92</xm:f>
          </x14:formula1>
          <xm:sqref>C10:C32 C34:C43</xm:sqref>
        </x14:dataValidation>
        <x14:dataValidation type="list" allowBlank="1" showInputMessage="1" showErrorMessage="1" xr:uid="{4E4FEC83-249D-4DBA-8382-C0A79A03F83D}">
          <x14:formula1>
            <xm:f>'Process summary'!$B$88:$B$92</xm:f>
          </x14:formula1>
          <xm:sqref>D10:D32 D34:D43</xm:sqref>
        </x14:dataValidation>
        <x14:dataValidation type="list" allowBlank="1" showInputMessage="1" showErrorMessage="1" xr:uid="{58E64495-DAFD-403B-861D-4CCF15852AED}">
          <x14:formula1>
            <xm:f>'Process summary'!$A$94:$A$95</xm:f>
          </x14:formula1>
          <xm:sqref>I10:I32 G10:G32 G34:G43 I34:I43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54942-786B-4B99-BB86-88EE456F3E49}">
  <sheetPr>
    <tabColor rgb="FFF68620"/>
    <pageSetUpPr fitToPage="1"/>
  </sheetPr>
  <dimension ref="A1:J104"/>
  <sheetViews>
    <sheetView showGridLines="0" showZeros="0" zoomScale="110" zoomScaleNormal="110" zoomScaleSheetLayoutView="80" workbookViewId="0">
      <pane xSplit="2" ySplit="6" topLeftCell="C7" activePane="bottomRight" state="frozen"/>
      <selection pane="topRight" activeCell="C1" sqref="C1"/>
      <selection pane="bottomLeft" activeCell="A9" sqref="A9"/>
      <selection pane="bottomRight" activeCell="C7" sqref="C7"/>
    </sheetView>
  </sheetViews>
  <sheetFormatPr defaultColWidth="0" defaultRowHeight="36" customHeight="1" zeroHeight="1" x14ac:dyDescent="0.3"/>
  <cols>
    <col min="1" max="1" width="21.6640625" style="80" customWidth="1"/>
    <col min="2" max="2" width="48.5546875" style="80" bestFit="1" customWidth="1"/>
    <col min="3" max="4" width="21.6640625" style="106" customWidth="1"/>
    <col min="5" max="5" width="60.6640625" style="106" customWidth="1"/>
    <col min="6" max="6" width="21.5546875" style="117" customWidth="1"/>
    <col min="7" max="7" width="30.6640625" style="117" customWidth="1"/>
    <col min="8" max="8" width="29" style="117" customWidth="1"/>
    <col min="9" max="9" width="35.5546875" style="117" customWidth="1"/>
    <col min="10" max="10" width="60.6640625" style="117" customWidth="1"/>
    <col min="11" max="16384" width="9.109375" style="80" hidden="1"/>
  </cols>
  <sheetData>
    <row r="1" spans="1:10" ht="36" customHeight="1" x14ac:dyDescent="0.3">
      <c r="A1" s="212" t="s">
        <v>186</v>
      </c>
      <c r="B1" s="212"/>
      <c r="C1" s="212"/>
      <c r="D1" s="212"/>
      <c r="E1" s="212"/>
      <c r="F1" s="212"/>
      <c r="G1" s="212"/>
      <c r="H1" s="212"/>
      <c r="I1" s="212"/>
      <c r="J1" s="212"/>
    </row>
    <row r="2" spans="1:10" ht="29.25" customHeight="1" thickBot="1" x14ac:dyDescent="0.35">
      <c r="A2" s="216" t="s">
        <v>171</v>
      </c>
      <c r="B2" s="216"/>
      <c r="C2" s="147"/>
      <c r="D2" s="147"/>
      <c r="E2" s="147"/>
      <c r="F2" s="147"/>
      <c r="G2" s="147"/>
      <c r="H2" s="147"/>
      <c r="I2" s="147"/>
      <c r="J2" s="147"/>
    </row>
    <row r="3" spans="1:10" ht="29.25" customHeight="1" x14ac:dyDescent="0.3">
      <c r="A3" s="217" t="s">
        <v>172</v>
      </c>
      <c r="B3" s="217"/>
      <c r="C3" s="148"/>
      <c r="D3" s="148"/>
      <c r="E3" s="148"/>
      <c r="F3" s="148"/>
      <c r="G3" s="148"/>
      <c r="H3" s="148"/>
      <c r="I3" s="148"/>
      <c r="J3" s="148"/>
    </row>
    <row r="4" spans="1:10" ht="29.25" customHeight="1" thickBot="1" x14ac:dyDescent="0.35">
      <c r="A4" s="218" t="s">
        <v>173</v>
      </c>
      <c r="B4" s="218"/>
      <c r="C4" s="148"/>
      <c r="D4" s="148"/>
      <c r="E4" s="148"/>
      <c r="F4" s="148"/>
      <c r="G4" s="148"/>
      <c r="H4" s="148"/>
      <c r="I4" s="148"/>
      <c r="J4" s="148"/>
    </row>
    <row r="5" spans="1:10" ht="36" customHeight="1" x14ac:dyDescent="0.3">
      <c r="A5" s="150" t="s">
        <v>93</v>
      </c>
      <c r="B5" s="151" t="s">
        <v>167</v>
      </c>
      <c r="C5" s="151" t="s">
        <v>116</v>
      </c>
      <c r="D5" s="151" t="s">
        <v>182</v>
      </c>
      <c r="E5" s="151" t="s">
        <v>185</v>
      </c>
      <c r="F5" s="219" t="s">
        <v>215</v>
      </c>
      <c r="G5" s="220"/>
      <c r="H5" s="151" t="s">
        <v>208</v>
      </c>
      <c r="I5" s="152" t="s">
        <v>217</v>
      </c>
      <c r="J5" s="151" t="s">
        <v>216</v>
      </c>
    </row>
    <row r="6" spans="1:10" s="83" customFormat="1" ht="71.25" customHeight="1" thickBot="1" x14ac:dyDescent="0.35">
      <c r="A6" s="143" t="s">
        <v>93</v>
      </c>
      <c r="B6" s="144" t="s">
        <v>112</v>
      </c>
      <c r="C6" s="144" t="s">
        <v>170</v>
      </c>
      <c r="D6" s="144" t="s">
        <v>209</v>
      </c>
      <c r="E6" s="144" t="s">
        <v>168</v>
      </c>
      <c r="F6" s="144" t="s">
        <v>214</v>
      </c>
      <c r="G6" s="144" t="s">
        <v>241</v>
      </c>
      <c r="H6" s="144" t="s">
        <v>169</v>
      </c>
      <c r="I6" s="144" t="s">
        <v>226</v>
      </c>
      <c r="J6" s="149" t="s">
        <v>242</v>
      </c>
    </row>
    <row r="7" spans="1:10" s="83" customFormat="1" ht="36" customHeight="1" x14ac:dyDescent="0.3">
      <c r="A7" s="221" t="s">
        <v>90</v>
      </c>
      <c r="B7" s="84" t="s">
        <v>96</v>
      </c>
      <c r="C7" s="87" t="str">
        <f>'Risk Assessment'!F10</f>
        <v>Not Rated</v>
      </c>
      <c r="D7" s="87" t="str">
        <f>'Risk Assessment'!H10</f>
        <v/>
      </c>
      <c r="E7" s="86"/>
      <c r="F7" s="108">
        <f>'Risk Assessment'!G10</f>
        <v>0</v>
      </c>
      <c r="G7" s="87"/>
      <c r="H7" s="87">
        <f>'Risk Assessment'!I10</f>
        <v>0</v>
      </c>
      <c r="I7" s="87" t="str">
        <f>IF(D7="","",IF(D7="No","No",IF(AND(F7="Yes",G7="Highly effective in reducing the risk",H7="No"),"No",IF(AND(F7="Yes",G7="Highly effective in reducing the risk",H7="Yes"),"Monitor","Yes"))))</f>
        <v/>
      </c>
      <c r="J7" s="124"/>
    </row>
    <row r="8" spans="1:10" s="83" customFormat="1" ht="36" customHeight="1" x14ac:dyDescent="0.3">
      <c r="A8" s="222"/>
      <c r="B8" s="89" t="s">
        <v>97</v>
      </c>
      <c r="C8" s="92" t="str">
        <f>'Risk Assessment'!F11</f>
        <v>Not Rated</v>
      </c>
      <c r="D8" s="87" t="str">
        <f>'Risk Assessment'!H11</f>
        <v/>
      </c>
      <c r="E8" s="91"/>
      <c r="F8" s="108">
        <f>'Risk Assessment'!G11</f>
        <v>0</v>
      </c>
      <c r="G8" s="87"/>
      <c r="H8" s="87">
        <f>'Risk Assessment'!I11</f>
        <v>0</v>
      </c>
      <c r="I8" s="87" t="str">
        <f t="shared" ref="I8:I29" si="0">IF(D8="","",IF(D8="No","No",IF(AND(F8="Yes",G8="Highly effective in reducing the risk",H8="No"),"No",IF(AND(F8="Yes",G8="Highly effective in reducing the risk",H8="Yes"),"Monitor","Yes"))))</f>
        <v/>
      </c>
      <c r="J8" s="124"/>
    </row>
    <row r="9" spans="1:10" s="83" customFormat="1" ht="36" customHeight="1" x14ac:dyDescent="0.3">
      <c r="A9" s="222"/>
      <c r="B9" s="89" t="s">
        <v>107</v>
      </c>
      <c r="C9" s="92" t="str">
        <f>'Risk Assessment'!F12</f>
        <v>Not Rated</v>
      </c>
      <c r="D9" s="87" t="str">
        <f>'Risk Assessment'!H12</f>
        <v/>
      </c>
      <c r="E9" s="91"/>
      <c r="F9" s="108">
        <f>'Risk Assessment'!G12</f>
        <v>0</v>
      </c>
      <c r="G9" s="87"/>
      <c r="H9" s="87">
        <f>'Risk Assessment'!I12</f>
        <v>0</v>
      </c>
      <c r="I9" s="87" t="str">
        <f t="shared" si="0"/>
        <v/>
      </c>
      <c r="J9" s="124"/>
    </row>
    <row r="10" spans="1:10" s="83" customFormat="1" ht="36" customHeight="1" x14ac:dyDescent="0.3">
      <c r="A10" s="222"/>
      <c r="B10" s="89" t="s">
        <v>98</v>
      </c>
      <c r="C10" s="92" t="str">
        <f>'Risk Assessment'!F13</f>
        <v>Not Rated</v>
      </c>
      <c r="D10" s="87" t="str">
        <f>'Risk Assessment'!H13</f>
        <v/>
      </c>
      <c r="E10" s="91"/>
      <c r="F10" s="108">
        <f>'Risk Assessment'!G13</f>
        <v>0</v>
      </c>
      <c r="G10" s="87"/>
      <c r="H10" s="87">
        <f>'Risk Assessment'!I13</f>
        <v>0</v>
      </c>
      <c r="I10" s="87" t="str">
        <f t="shared" si="0"/>
        <v/>
      </c>
      <c r="J10" s="124"/>
    </row>
    <row r="11" spans="1:10" s="83" customFormat="1" ht="36" customHeight="1" x14ac:dyDescent="0.3">
      <c r="A11" s="222"/>
      <c r="B11" s="89" t="s">
        <v>99</v>
      </c>
      <c r="C11" s="92" t="str">
        <f>'Risk Assessment'!F14</f>
        <v>Not Rated</v>
      </c>
      <c r="D11" s="87" t="str">
        <f>'Risk Assessment'!H14</f>
        <v/>
      </c>
      <c r="E11" s="91"/>
      <c r="F11" s="108">
        <f>'Risk Assessment'!G14</f>
        <v>0</v>
      </c>
      <c r="G11" s="87"/>
      <c r="H11" s="87">
        <f>'Risk Assessment'!I14</f>
        <v>0</v>
      </c>
      <c r="I11" s="87" t="str">
        <f t="shared" si="0"/>
        <v/>
      </c>
      <c r="J11" s="124"/>
    </row>
    <row r="12" spans="1:10" s="83" customFormat="1" ht="36" customHeight="1" x14ac:dyDescent="0.3">
      <c r="A12" s="222"/>
      <c r="B12" s="89" t="s">
        <v>100</v>
      </c>
      <c r="C12" s="92" t="str">
        <f>'Risk Assessment'!F15</f>
        <v>Not Rated</v>
      </c>
      <c r="D12" s="87" t="str">
        <f>'Risk Assessment'!H15</f>
        <v/>
      </c>
      <c r="E12" s="91"/>
      <c r="F12" s="108">
        <f>'Risk Assessment'!G15</f>
        <v>0</v>
      </c>
      <c r="G12" s="87"/>
      <c r="H12" s="87">
        <f>'Risk Assessment'!I15</f>
        <v>0</v>
      </c>
      <c r="I12" s="87" t="str">
        <f t="shared" si="0"/>
        <v/>
      </c>
      <c r="J12" s="124"/>
    </row>
    <row r="13" spans="1:10" s="83" customFormat="1" ht="36" customHeight="1" x14ac:dyDescent="0.3">
      <c r="A13" s="222"/>
      <c r="B13" s="89" t="s">
        <v>101</v>
      </c>
      <c r="C13" s="92" t="str">
        <f>'Risk Assessment'!F16</f>
        <v>Not Rated</v>
      </c>
      <c r="D13" s="87" t="str">
        <f>'Risk Assessment'!H16</f>
        <v/>
      </c>
      <c r="E13" s="91"/>
      <c r="F13" s="108">
        <f>'Risk Assessment'!G16</f>
        <v>0</v>
      </c>
      <c r="G13" s="87"/>
      <c r="H13" s="87">
        <f>'Risk Assessment'!I16</f>
        <v>0</v>
      </c>
      <c r="I13" s="87" t="str">
        <f t="shared" si="0"/>
        <v/>
      </c>
      <c r="J13" s="124"/>
    </row>
    <row r="14" spans="1:10" s="83" customFormat="1" ht="36" customHeight="1" x14ac:dyDescent="0.3">
      <c r="A14" s="222"/>
      <c r="B14" s="89" t="s">
        <v>102</v>
      </c>
      <c r="C14" s="92" t="str">
        <f>'Risk Assessment'!F17</f>
        <v>Not Rated</v>
      </c>
      <c r="D14" s="87" t="str">
        <f>'Risk Assessment'!H17</f>
        <v/>
      </c>
      <c r="E14" s="91"/>
      <c r="F14" s="108">
        <f>'Risk Assessment'!G17</f>
        <v>0</v>
      </c>
      <c r="G14" s="87"/>
      <c r="H14" s="87">
        <f>'Risk Assessment'!I17</f>
        <v>0</v>
      </c>
      <c r="I14" s="87" t="str">
        <f t="shared" si="0"/>
        <v/>
      </c>
      <c r="J14" s="124"/>
    </row>
    <row r="15" spans="1:10" s="83" customFormat="1" ht="36" customHeight="1" x14ac:dyDescent="0.3">
      <c r="A15" s="222"/>
      <c r="B15" s="89" t="s">
        <v>86</v>
      </c>
      <c r="C15" s="92" t="str">
        <f>'Risk Assessment'!F18</f>
        <v>Not Rated</v>
      </c>
      <c r="D15" s="87" t="str">
        <f>'Risk Assessment'!H18</f>
        <v/>
      </c>
      <c r="E15" s="91"/>
      <c r="F15" s="108">
        <f>'Risk Assessment'!G18</f>
        <v>0</v>
      </c>
      <c r="G15" s="87"/>
      <c r="H15" s="87">
        <f>'Risk Assessment'!I18</f>
        <v>0</v>
      </c>
      <c r="I15" s="87" t="str">
        <f t="shared" si="0"/>
        <v/>
      </c>
      <c r="J15" s="124"/>
    </row>
    <row r="16" spans="1:10" s="83" customFormat="1" ht="36" customHeight="1" x14ac:dyDescent="0.3">
      <c r="A16" s="222"/>
      <c r="B16" s="89" t="s">
        <v>89</v>
      </c>
      <c r="C16" s="92" t="str">
        <f>'Risk Assessment'!F19</f>
        <v>Not Rated</v>
      </c>
      <c r="D16" s="87" t="str">
        <f>'Risk Assessment'!H19</f>
        <v/>
      </c>
      <c r="E16" s="91"/>
      <c r="F16" s="108">
        <f>'Risk Assessment'!G19</f>
        <v>0</v>
      </c>
      <c r="G16" s="87"/>
      <c r="H16" s="87">
        <f>'Risk Assessment'!I19</f>
        <v>0</v>
      </c>
      <c r="I16" s="87" t="str">
        <f t="shared" si="0"/>
        <v/>
      </c>
      <c r="J16" s="124"/>
    </row>
    <row r="17" spans="1:10" s="83" customFormat="1" ht="36" customHeight="1" x14ac:dyDescent="0.3">
      <c r="A17" s="223"/>
      <c r="B17" s="89" t="s">
        <v>108</v>
      </c>
      <c r="C17" s="92" t="str">
        <f>'Risk Assessment'!F20</f>
        <v>Not Rated</v>
      </c>
      <c r="D17" s="87" t="str">
        <f>'Risk Assessment'!H20</f>
        <v/>
      </c>
      <c r="E17" s="91"/>
      <c r="F17" s="108">
        <f>'Risk Assessment'!G20</f>
        <v>0</v>
      </c>
      <c r="G17" s="87"/>
      <c r="H17" s="87">
        <f>'Risk Assessment'!I20</f>
        <v>0</v>
      </c>
      <c r="I17" s="87" t="str">
        <f t="shared" si="0"/>
        <v/>
      </c>
      <c r="J17" s="124"/>
    </row>
    <row r="18" spans="1:10" s="83" customFormat="1" ht="36" customHeight="1" x14ac:dyDescent="0.3">
      <c r="A18" s="213" t="s">
        <v>91</v>
      </c>
      <c r="B18" s="94" t="s">
        <v>109</v>
      </c>
      <c r="C18" s="92" t="str">
        <f>'Risk Assessment'!F21</f>
        <v>Not Rated</v>
      </c>
      <c r="D18" s="87" t="str">
        <f>'Risk Assessment'!H21</f>
        <v/>
      </c>
      <c r="E18" s="91"/>
      <c r="F18" s="108">
        <f>'Risk Assessment'!G21</f>
        <v>0</v>
      </c>
      <c r="G18" s="87"/>
      <c r="H18" s="87">
        <f>'Risk Assessment'!I21</f>
        <v>0</v>
      </c>
      <c r="I18" s="87" t="str">
        <f t="shared" si="0"/>
        <v/>
      </c>
      <c r="J18" s="124"/>
    </row>
    <row r="19" spans="1:10" s="83" customFormat="1" ht="36" customHeight="1" x14ac:dyDescent="0.3">
      <c r="A19" s="214"/>
      <c r="B19" s="94" t="s">
        <v>88</v>
      </c>
      <c r="C19" s="92" t="str">
        <f>'Risk Assessment'!F22</f>
        <v>Not Rated</v>
      </c>
      <c r="D19" s="87" t="str">
        <f>'Risk Assessment'!H22</f>
        <v/>
      </c>
      <c r="E19" s="91"/>
      <c r="F19" s="108">
        <f>'Risk Assessment'!G22</f>
        <v>0</v>
      </c>
      <c r="G19" s="87"/>
      <c r="H19" s="87">
        <f>'Risk Assessment'!I22</f>
        <v>0</v>
      </c>
      <c r="I19" s="87" t="str">
        <f t="shared" si="0"/>
        <v/>
      </c>
      <c r="J19" s="124"/>
    </row>
    <row r="20" spans="1:10" s="83" customFormat="1" ht="36" customHeight="1" x14ac:dyDescent="0.3">
      <c r="A20" s="214"/>
      <c r="B20" s="94" t="s">
        <v>103</v>
      </c>
      <c r="C20" s="92" t="str">
        <f>'Risk Assessment'!F23</f>
        <v>Not Rated</v>
      </c>
      <c r="D20" s="87" t="str">
        <f>'Risk Assessment'!H23</f>
        <v/>
      </c>
      <c r="E20" s="91"/>
      <c r="F20" s="108">
        <f>'Risk Assessment'!G23</f>
        <v>0</v>
      </c>
      <c r="G20" s="87"/>
      <c r="H20" s="87">
        <f>'Risk Assessment'!I23</f>
        <v>0</v>
      </c>
      <c r="I20" s="87" t="str">
        <f t="shared" si="0"/>
        <v/>
      </c>
      <c r="J20" s="124"/>
    </row>
    <row r="21" spans="1:10" s="83" customFormat="1" ht="36" customHeight="1" x14ac:dyDescent="0.3">
      <c r="A21" s="214"/>
      <c r="B21" s="94" t="s">
        <v>106</v>
      </c>
      <c r="C21" s="92" t="str">
        <f>'Risk Assessment'!F24</f>
        <v>Not Rated</v>
      </c>
      <c r="D21" s="87" t="str">
        <f>'Risk Assessment'!H24</f>
        <v/>
      </c>
      <c r="E21" s="91"/>
      <c r="F21" s="108">
        <f>'Risk Assessment'!G24</f>
        <v>0</v>
      </c>
      <c r="G21" s="87"/>
      <c r="H21" s="87">
        <f>'Risk Assessment'!I24</f>
        <v>0</v>
      </c>
      <c r="I21" s="87" t="str">
        <f t="shared" si="0"/>
        <v/>
      </c>
      <c r="J21" s="124"/>
    </row>
    <row r="22" spans="1:10" s="83" customFormat="1" ht="36" customHeight="1" x14ac:dyDescent="0.3">
      <c r="A22" s="214"/>
      <c r="B22" s="94" t="s">
        <v>85</v>
      </c>
      <c r="C22" s="92" t="str">
        <f>'Risk Assessment'!F25</f>
        <v>Not Rated</v>
      </c>
      <c r="D22" s="87" t="str">
        <f>'Risk Assessment'!H25</f>
        <v/>
      </c>
      <c r="E22" s="91"/>
      <c r="F22" s="108">
        <f>'Risk Assessment'!G25</f>
        <v>0</v>
      </c>
      <c r="G22" s="87"/>
      <c r="H22" s="87">
        <f>'Risk Assessment'!I25</f>
        <v>0</v>
      </c>
      <c r="I22" s="87" t="str">
        <f t="shared" si="0"/>
        <v/>
      </c>
      <c r="J22" s="124"/>
    </row>
    <row r="23" spans="1:10" s="83" customFormat="1" ht="36" customHeight="1" x14ac:dyDescent="0.3">
      <c r="A23" s="214"/>
      <c r="B23" s="94" t="s">
        <v>104</v>
      </c>
      <c r="C23" s="92" t="str">
        <f>'Risk Assessment'!F26</f>
        <v>Not Rated</v>
      </c>
      <c r="D23" s="87" t="str">
        <f>'Risk Assessment'!H26</f>
        <v/>
      </c>
      <c r="E23" s="91"/>
      <c r="F23" s="108">
        <f>'Risk Assessment'!G26</f>
        <v>0</v>
      </c>
      <c r="G23" s="87"/>
      <c r="H23" s="87">
        <f>'Risk Assessment'!I26</f>
        <v>0</v>
      </c>
      <c r="I23" s="87" t="str">
        <f t="shared" si="0"/>
        <v/>
      </c>
      <c r="J23" s="124"/>
    </row>
    <row r="24" spans="1:10" s="83" customFormat="1" ht="36" customHeight="1" x14ac:dyDescent="0.3">
      <c r="A24" s="215"/>
      <c r="B24" s="94" t="s">
        <v>105</v>
      </c>
      <c r="C24" s="92" t="str">
        <f>'Risk Assessment'!F27</f>
        <v>Not Rated</v>
      </c>
      <c r="D24" s="87" t="str">
        <f>'Risk Assessment'!H27</f>
        <v/>
      </c>
      <c r="E24" s="91"/>
      <c r="F24" s="108">
        <f>'Risk Assessment'!G27</f>
        <v>0</v>
      </c>
      <c r="G24" s="87"/>
      <c r="H24" s="87">
        <f>'Risk Assessment'!I27</f>
        <v>0</v>
      </c>
      <c r="I24" s="87" t="str">
        <f t="shared" si="0"/>
        <v/>
      </c>
      <c r="J24" s="124"/>
    </row>
    <row r="25" spans="1:10" s="83" customFormat="1" ht="36" customHeight="1" x14ac:dyDescent="0.3">
      <c r="A25" s="205" t="s">
        <v>92</v>
      </c>
      <c r="B25" s="96" t="s">
        <v>139</v>
      </c>
      <c r="C25" s="92" t="str">
        <f>'Risk Assessment'!F28</f>
        <v>Not Rated</v>
      </c>
      <c r="D25" s="87" t="str">
        <f>'Risk Assessment'!H28</f>
        <v/>
      </c>
      <c r="E25" s="91"/>
      <c r="F25" s="108">
        <f>'Risk Assessment'!G28</f>
        <v>0</v>
      </c>
      <c r="G25" s="87"/>
      <c r="H25" s="87">
        <f>'Risk Assessment'!I28</f>
        <v>0</v>
      </c>
      <c r="I25" s="87" t="str">
        <f t="shared" si="0"/>
        <v/>
      </c>
      <c r="J25" s="124"/>
    </row>
    <row r="26" spans="1:10" s="83" customFormat="1" ht="36" customHeight="1" x14ac:dyDescent="0.3">
      <c r="A26" s="206"/>
      <c r="B26" s="96" t="s">
        <v>110</v>
      </c>
      <c r="C26" s="92" t="str">
        <f>'Risk Assessment'!F29</f>
        <v>Not Rated</v>
      </c>
      <c r="D26" s="87" t="str">
        <f>'Risk Assessment'!H29</f>
        <v/>
      </c>
      <c r="E26" s="91"/>
      <c r="F26" s="108">
        <f>'Risk Assessment'!G29</f>
        <v>0</v>
      </c>
      <c r="G26" s="87"/>
      <c r="H26" s="87">
        <f>'Risk Assessment'!I29</f>
        <v>0</v>
      </c>
      <c r="I26" s="87" t="str">
        <f t="shared" si="0"/>
        <v/>
      </c>
      <c r="J26" s="124"/>
    </row>
    <row r="27" spans="1:10" s="83" customFormat="1" ht="36" customHeight="1" x14ac:dyDescent="0.3">
      <c r="A27" s="206"/>
      <c r="B27" s="96" t="s">
        <v>87</v>
      </c>
      <c r="C27" s="92" t="str">
        <f>'Risk Assessment'!F30</f>
        <v>Not Rated</v>
      </c>
      <c r="D27" s="87" t="str">
        <f>'Risk Assessment'!H30</f>
        <v/>
      </c>
      <c r="E27" s="91"/>
      <c r="F27" s="108">
        <f>'Risk Assessment'!G30</f>
        <v>0</v>
      </c>
      <c r="G27" s="87"/>
      <c r="H27" s="87">
        <f>'Risk Assessment'!I30</f>
        <v>0</v>
      </c>
      <c r="I27" s="87" t="str">
        <f t="shared" si="0"/>
        <v/>
      </c>
      <c r="J27" s="124"/>
    </row>
    <row r="28" spans="1:10" s="83" customFormat="1" ht="36" customHeight="1" x14ac:dyDescent="0.3">
      <c r="A28" s="206"/>
      <c r="B28" s="96" t="s">
        <v>165</v>
      </c>
      <c r="C28" s="92" t="str">
        <f>'Risk Assessment'!F31</f>
        <v>Not Rated</v>
      </c>
      <c r="D28" s="87" t="str">
        <f>'Risk Assessment'!H31</f>
        <v/>
      </c>
      <c r="E28" s="91"/>
      <c r="F28" s="108">
        <f>'Risk Assessment'!G31</f>
        <v>0</v>
      </c>
      <c r="G28" s="87"/>
      <c r="H28" s="87">
        <f>'Risk Assessment'!I31</f>
        <v>0</v>
      </c>
      <c r="I28" s="87" t="str">
        <f t="shared" si="0"/>
        <v/>
      </c>
      <c r="J28" s="124"/>
    </row>
    <row r="29" spans="1:10" s="83" customFormat="1" ht="36" customHeight="1" x14ac:dyDescent="0.3">
      <c r="A29" s="207"/>
      <c r="B29" s="96" t="s">
        <v>111</v>
      </c>
      <c r="C29" s="92" t="str">
        <f>'Risk Assessment'!F32</f>
        <v>Not Rated</v>
      </c>
      <c r="D29" s="87" t="str">
        <f>'Risk Assessment'!H32</f>
        <v/>
      </c>
      <c r="E29" s="91"/>
      <c r="F29" s="108">
        <f>'Risk Assessment'!G32</f>
        <v>0</v>
      </c>
      <c r="G29" s="87"/>
      <c r="H29" s="87">
        <f>'Risk Assessment'!I32</f>
        <v>0</v>
      </c>
      <c r="I29" s="87" t="str">
        <f t="shared" si="0"/>
        <v/>
      </c>
      <c r="J29" s="124"/>
    </row>
    <row r="30" spans="1:10" s="83" customFormat="1" ht="47.25" customHeight="1" x14ac:dyDescent="0.3">
      <c r="A30" s="200" t="s">
        <v>140</v>
      </c>
      <c r="B30" s="201"/>
      <c r="C30" s="201"/>
      <c r="D30" s="201"/>
      <c r="E30" s="201"/>
      <c r="F30" s="201"/>
      <c r="G30" s="201"/>
      <c r="H30" s="201"/>
      <c r="I30" s="201"/>
      <c r="J30" s="224"/>
    </row>
    <row r="31" spans="1:10" s="83" customFormat="1" ht="36" customHeight="1" x14ac:dyDescent="0.3">
      <c r="A31" s="192" t="s">
        <v>141</v>
      </c>
      <c r="B31" s="98">
        <f>'Risk Assessment'!B34</f>
        <v>0</v>
      </c>
      <c r="C31" s="101" t="str">
        <f>'Risk Assessment'!F34</f>
        <v>Not Rated</v>
      </c>
      <c r="D31" s="101" t="str">
        <f>'Risk Assessment'!H34</f>
        <v/>
      </c>
      <c r="E31" s="100"/>
      <c r="F31" s="102">
        <f>'Risk Assessment'!G34</f>
        <v>0</v>
      </c>
      <c r="G31" s="87"/>
      <c r="H31" s="101">
        <f>'Risk Assessment'!I34</f>
        <v>0</v>
      </c>
      <c r="I31" s="87" t="str">
        <f>IF(D31="","",IF(D31="No","No",IF(AND(F31="Yes",G31="Highly effective in reducing the risk",H31="No"),"No",IF(AND(F31="Yes",G31="Highly effective in reducing the risk",H31="Yes"),"Monitor","Yes"))))</f>
        <v/>
      </c>
      <c r="J31" s="124"/>
    </row>
    <row r="32" spans="1:10" s="83" customFormat="1" ht="36" customHeight="1" x14ac:dyDescent="0.3">
      <c r="A32" s="193"/>
      <c r="B32" s="98">
        <f>'Risk Assessment'!B35</f>
        <v>0</v>
      </c>
      <c r="C32" s="101" t="str">
        <f>'Risk Assessment'!F35</f>
        <v>Not Rated</v>
      </c>
      <c r="D32" s="101" t="str">
        <f>'Risk Assessment'!H35</f>
        <v/>
      </c>
      <c r="E32" s="100"/>
      <c r="F32" s="102">
        <f>'Risk Assessment'!G35</f>
        <v>0</v>
      </c>
      <c r="G32" s="87"/>
      <c r="H32" s="101">
        <f>'Risk Assessment'!I35</f>
        <v>0</v>
      </c>
      <c r="I32" s="87" t="str">
        <f t="shared" ref="I32:I40" si="1">IF(D32="","",IF(D32="No","No",IF(AND(F32="Yes",G32="Highly effective in reducing the risk",H32="No"),"No",IF(AND(F32="Yes",G32="Highly effective in reducing the risk",H32="Yes"),"Monitor","Yes"))))</f>
        <v/>
      </c>
      <c r="J32" s="124"/>
    </row>
    <row r="33" spans="1:10" s="83" customFormat="1" ht="36" customHeight="1" x14ac:dyDescent="0.3">
      <c r="A33" s="193"/>
      <c r="B33" s="98">
        <f>'Risk Assessment'!B36</f>
        <v>0</v>
      </c>
      <c r="C33" s="101" t="str">
        <f>'Risk Assessment'!F36</f>
        <v>Not Rated</v>
      </c>
      <c r="D33" s="101" t="str">
        <f>'Risk Assessment'!H36</f>
        <v/>
      </c>
      <c r="E33" s="100"/>
      <c r="F33" s="102">
        <f>'Risk Assessment'!G36</f>
        <v>0</v>
      </c>
      <c r="G33" s="87"/>
      <c r="H33" s="101">
        <f>'Risk Assessment'!I36</f>
        <v>0</v>
      </c>
      <c r="I33" s="87" t="str">
        <f t="shared" si="1"/>
        <v/>
      </c>
      <c r="J33" s="124"/>
    </row>
    <row r="34" spans="1:10" s="83" customFormat="1" ht="36" customHeight="1" x14ac:dyDescent="0.3">
      <c r="A34" s="193"/>
      <c r="B34" s="98">
        <f>'Risk Assessment'!B37</f>
        <v>0</v>
      </c>
      <c r="C34" s="101" t="str">
        <f>'Risk Assessment'!F37</f>
        <v>Not Rated</v>
      </c>
      <c r="D34" s="101" t="str">
        <f>'Risk Assessment'!H37</f>
        <v/>
      </c>
      <c r="E34" s="100"/>
      <c r="F34" s="102">
        <f>'Risk Assessment'!G37</f>
        <v>0</v>
      </c>
      <c r="G34" s="87"/>
      <c r="H34" s="101">
        <f>'Risk Assessment'!I37</f>
        <v>0</v>
      </c>
      <c r="I34" s="87" t="str">
        <f t="shared" si="1"/>
        <v/>
      </c>
      <c r="J34" s="124"/>
    </row>
    <row r="35" spans="1:10" s="83" customFormat="1" ht="36" customHeight="1" x14ac:dyDescent="0.3">
      <c r="A35" s="193"/>
      <c r="B35" s="98">
        <f>'Risk Assessment'!B38</f>
        <v>0</v>
      </c>
      <c r="C35" s="101" t="str">
        <f>'Risk Assessment'!F38</f>
        <v>Not Rated</v>
      </c>
      <c r="D35" s="101" t="str">
        <f>'Risk Assessment'!H38</f>
        <v/>
      </c>
      <c r="E35" s="100"/>
      <c r="F35" s="102">
        <f>'Risk Assessment'!G38</f>
        <v>0</v>
      </c>
      <c r="G35" s="87"/>
      <c r="H35" s="101">
        <f>'Risk Assessment'!I38</f>
        <v>0</v>
      </c>
      <c r="I35" s="87" t="str">
        <f t="shared" si="1"/>
        <v/>
      </c>
      <c r="J35" s="124"/>
    </row>
    <row r="36" spans="1:10" s="83" customFormat="1" ht="36" customHeight="1" x14ac:dyDescent="0.3">
      <c r="A36" s="193"/>
      <c r="B36" s="98">
        <f>'Risk Assessment'!B39</f>
        <v>0</v>
      </c>
      <c r="C36" s="101" t="str">
        <f>'Risk Assessment'!F39</f>
        <v>Not Rated</v>
      </c>
      <c r="D36" s="101" t="str">
        <f>'Risk Assessment'!H39</f>
        <v/>
      </c>
      <c r="E36" s="100"/>
      <c r="F36" s="102">
        <f>'Risk Assessment'!G39</f>
        <v>0</v>
      </c>
      <c r="G36" s="87"/>
      <c r="H36" s="101">
        <f>'Risk Assessment'!I39</f>
        <v>0</v>
      </c>
      <c r="I36" s="87" t="str">
        <f t="shared" si="1"/>
        <v/>
      </c>
      <c r="J36" s="124"/>
    </row>
    <row r="37" spans="1:10" s="83" customFormat="1" ht="36" customHeight="1" x14ac:dyDescent="0.3">
      <c r="A37" s="193"/>
      <c r="B37" s="98">
        <f>'Risk Assessment'!B40</f>
        <v>0</v>
      </c>
      <c r="C37" s="101" t="str">
        <f>'Risk Assessment'!F40</f>
        <v>Not Rated</v>
      </c>
      <c r="D37" s="101" t="str">
        <f>'Risk Assessment'!H40</f>
        <v/>
      </c>
      <c r="E37" s="100"/>
      <c r="F37" s="102">
        <f>'Risk Assessment'!G40</f>
        <v>0</v>
      </c>
      <c r="G37" s="87"/>
      <c r="H37" s="101">
        <f>'Risk Assessment'!I40</f>
        <v>0</v>
      </c>
      <c r="I37" s="87" t="str">
        <f t="shared" si="1"/>
        <v/>
      </c>
      <c r="J37" s="124"/>
    </row>
    <row r="38" spans="1:10" s="83" customFormat="1" ht="36" customHeight="1" x14ac:dyDescent="0.3">
      <c r="A38" s="193"/>
      <c r="B38" s="98">
        <f>'Risk Assessment'!B41</f>
        <v>0</v>
      </c>
      <c r="C38" s="101" t="str">
        <f>'Risk Assessment'!F41</f>
        <v>Not Rated</v>
      </c>
      <c r="D38" s="101" t="str">
        <f>'Risk Assessment'!H41</f>
        <v/>
      </c>
      <c r="E38" s="100"/>
      <c r="F38" s="102">
        <f>'Risk Assessment'!G41</f>
        <v>0</v>
      </c>
      <c r="G38" s="87"/>
      <c r="H38" s="101">
        <f>'Risk Assessment'!I41</f>
        <v>0</v>
      </c>
      <c r="I38" s="87" t="str">
        <f t="shared" si="1"/>
        <v/>
      </c>
      <c r="J38" s="124"/>
    </row>
    <row r="39" spans="1:10" s="83" customFormat="1" ht="36" customHeight="1" x14ac:dyDescent="0.3">
      <c r="A39" s="193"/>
      <c r="B39" s="98">
        <f>'Risk Assessment'!B42</f>
        <v>0</v>
      </c>
      <c r="C39" s="101" t="str">
        <f>'Risk Assessment'!F42</f>
        <v>Not Rated</v>
      </c>
      <c r="D39" s="101" t="str">
        <f>'Risk Assessment'!H42</f>
        <v/>
      </c>
      <c r="E39" s="100"/>
      <c r="F39" s="102">
        <f>'Risk Assessment'!G42</f>
        <v>0</v>
      </c>
      <c r="G39" s="87"/>
      <c r="H39" s="101">
        <f>'Risk Assessment'!I42</f>
        <v>0</v>
      </c>
      <c r="I39" s="87" t="str">
        <f t="shared" si="1"/>
        <v/>
      </c>
      <c r="J39" s="124"/>
    </row>
    <row r="40" spans="1:10" s="83" customFormat="1" ht="36" customHeight="1" x14ac:dyDescent="0.3">
      <c r="A40" s="194"/>
      <c r="B40" s="98">
        <f>'Risk Assessment'!B43</f>
        <v>0</v>
      </c>
      <c r="C40" s="101" t="str">
        <f>'Risk Assessment'!F43</f>
        <v>Not Rated</v>
      </c>
      <c r="D40" s="101" t="str">
        <f>'Risk Assessment'!H43</f>
        <v/>
      </c>
      <c r="E40" s="100"/>
      <c r="F40" s="102">
        <f>'Risk Assessment'!G43</f>
        <v>0</v>
      </c>
      <c r="G40" s="87"/>
      <c r="H40" s="101">
        <f>'Risk Assessment'!I43</f>
        <v>0</v>
      </c>
      <c r="I40" s="87" t="str">
        <f t="shared" si="1"/>
        <v/>
      </c>
      <c r="J40" s="124"/>
    </row>
    <row r="41" spans="1:10" s="83" customFormat="1" ht="36" hidden="1" customHeight="1" x14ac:dyDescent="0.3">
      <c r="A41" s="109"/>
      <c r="B41" s="110"/>
      <c r="C41" s="111"/>
      <c r="D41" s="111"/>
      <c r="E41" s="112"/>
      <c r="F41" s="112"/>
      <c r="G41" s="113"/>
      <c r="H41" s="113"/>
      <c r="I41" s="113"/>
      <c r="J41" s="113"/>
    </row>
    <row r="42" spans="1:10" s="83" customFormat="1" ht="36" hidden="1" customHeight="1" x14ac:dyDescent="0.3">
      <c r="A42" s="103"/>
      <c r="B42" s="100"/>
      <c r="C42" s="101"/>
      <c r="D42" s="101"/>
      <c r="E42" s="102"/>
      <c r="F42" s="102"/>
      <c r="G42" s="113"/>
      <c r="H42" s="113"/>
      <c r="I42" s="113"/>
      <c r="J42" s="113"/>
    </row>
    <row r="43" spans="1:10" ht="36" hidden="1" customHeight="1" x14ac:dyDescent="0.3">
      <c r="A43" s="104"/>
      <c r="B43" s="100"/>
      <c r="C43" s="101"/>
      <c r="D43" s="101"/>
      <c r="E43" s="102"/>
      <c r="F43" s="102"/>
      <c r="G43" s="113"/>
      <c r="H43" s="113"/>
      <c r="I43" s="113"/>
      <c r="J43" s="113"/>
    </row>
    <row r="44" spans="1:10" ht="36" hidden="1" customHeight="1" x14ac:dyDescent="0.3">
      <c r="A44" s="104"/>
      <c r="B44" s="100"/>
      <c r="C44" s="101"/>
      <c r="D44" s="101"/>
      <c r="E44" s="102"/>
      <c r="F44" s="102"/>
      <c r="G44" s="113"/>
      <c r="H44" s="113"/>
      <c r="I44" s="113"/>
      <c r="J44" s="113"/>
    </row>
    <row r="45" spans="1:10" ht="36" hidden="1" customHeight="1" x14ac:dyDescent="0.3">
      <c r="A45" s="104"/>
      <c r="B45" s="100"/>
      <c r="C45" s="101"/>
      <c r="D45" s="101"/>
      <c r="E45" s="102"/>
      <c r="F45" s="102"/>
      <c r="G45" s="113"/>
      <c r="H45" s="113"/>
      <c r="I45" s="113"/>
      <c r="J45" s="113"/>
    </row>
    <row r="46" spans="1:10" ht="36" hidden="1" customHeight="1" x14ac:dyDescent="0.3">
      <c r="A46" s="104"/>
      <c r="B46" s="100"/>
      <c r="C46" s="101"/>
      <c r="D46" s="101"/>
      <c r="E46" s="102"/>
      <c r="F46" s="102"/>
      <c r="G46" s="113"/>
      <c r="H46" s="113"/>
      <c r="I46" s="113"/>
      <c r="J46" s="113"/>
    </row>
    <row r="47" spans="1:10" ht="36" hidden="1" customHeight="1" x14ac:dyDescent="0.3">
      <c r="A47" s="104"/>
      <c r="B47" s="100"/>
      <c r="C47" s="101"/>
      <c r="D47" s="101"/>
      <c r="E47" s="105"/>
      <c r="F47" s="114"/>
      <c r="G47" s="115"/>
      <c r="H47" s="115"/>
      <c r="I47" s="115"/>
      <c r="J47" s="115"/>
    </row>
    <row r="48" spans="1:10" ht="36" hidden="1" customHeight="1" x14ac:dyDescent="0.3">
      <c r="A48" s="104"/>
      <c r="B48" s="100"/>
      <c r="C48" s="101"/>
      <c r="D48" s="101"/>
      <c r="E48" s="105"/>
      <c r="F48" s="114"/>
      <c r="G48" s="115"/>
      <c r="H48" s="115"/>
      <c r="I48" s="115"/>
      <c r="J48" s="115"/>
    </row>
    <row r="49" spans="1:10" ht="36" hidden="1" customHeight="1" x14ac:dyDescent="0.3">
      <c r="A49" s="104"/>
      <c r="B49" s="100"/>
      <c r="C49" s="101"/>
      <c r="D49" s="101"/>
      <c r="E49" s="105"/>
      <c r="F49" s="114"/>
      <c r="G49" s="115"/>
      <c r="H49" s="115"/>
      <c r="I49" s="115"/>
      <c r="J49" s="115"/>
    </row>
    <row r="50" spans="1:10" ht="36" hidden="1" customHeight="1" x14ac:dyDescent="0.3">
      <c r="A50" s="104"/>
      <c r="B50" s="100"/>
      <c r="C50" s="101"/>
      <c r="D50" s="101"/>
      <c r="E50" s="105"/>
      <c r="F50" s="114"/>
      <c r="G50" s="115"/>
      <c r="H50" s="115"/>
      <c r="I50" s="115"/>
      <c r="J50" s="115"/>
    </row>
    <row r="51" spans="1:10" ht="36" hidden="1" customHeight="1" x14ac:dyDescent="0.3">
      <c r="A51" s="104"/>
      <c r="B51" s="104"/>
      <c r="C51" s="101"/>
      <c r="D51" s="101"/>
      <c r="E51" s="105"/>
      <c r="F51" s="114"/>
      <c r="G51" s="115"/>
      <c r="H51" s="115"/>
      <c r="I51" s="115"/>
      <c r="J51" s="115"/>
    </row>
    <row r="52" spans="1:10" ht="36" hidden="1" customHeight="1" x14ac:dyDescent="0.3">
      <c r="A52" s="104"/>
      <c r="B52" s="104"/>
      <c r="C52" s="101"/>
      <c r="D52" s="101"/>
      <c r="E52" s="105"/>
      <c r="F52" s="114"/>
      <c r="G52" s="115"/>
      <c r="H52" s="115"/>
      <c r="I52" s="115"/>
      <c r="J52" s="115"/>
    </row>
    <row r="53" spans="1:10" ht="36" hidden="1" customHeight="1" x14ac:dyDescent="0.3">
      <c r="A53" s="104"/>
      <c r="B53" s="104"/>
      <c r="C53" s="101"/>
      <c r="D53" s="101"/>
      <c r="E53" s="105"/>
      <c r="F53" s="114"/>
      <c r="G53" s="115"/>
      <c r="H53" s="115"/>
      <c r="I53" s="115"/>
      <c r="J53" s="115"/>
    </row>
    <row r="54" spans="1:10" ht="36" hidden="1" customHeight="1" x14ac:dyDescent="0.3">
      <c r="A54" s="104"/>
      <c r="B54" s="104"/>
      <c r="C54" s="101"/>
      <c r="D54" s="101"/>
      <c r="E54" s="105"/>
      <c r="F54" s="114"/>
      <c r="G54" s="115"/>
      <c r="H54" s="115"/>
      <c r="I54" s="115"/>
      <c r="J54" s="115"/>
    </row>
    <row r="55" spans="1:10" ht="36" hidden="1" customHeight="1" x14ac:dyDescent="0.3">
      <c r="A55" s="104"/>
      <c r="B55" s="104"/>
      <c r="C55" s="101"/>
      <c r="D55" s="101"/>
      <c r="E55" s="105"/>
      <c r="F55" s="114"/>
      <c r="G55" s="115"/>
      <c r="H55" s="115"/>
      <c r="I55" s="115"/>
      <c r="J55" s="115"/>
    </row>
    <row r="56" spans="1:10" ht="36" hidden="1" customHeight="1" x14ac:dyDescent="0.3">
      <c r="A56" s="104"/>
      <c r="B56" s="104"/>
      <c r="C56" s="101"/>
      <c r="D56" s="101"/>
      <c r="E56" s="105"/>
      <c r="F56" s="114"/>
      <c r="G56" s="115"/>
      <c r="H56" s="115"/>
      <c r="I56" s="115"/>
      <c r="J56" s="115"/>
    </row>
    <row r="57" spans="1:10" ht="36" hidden="1" customHeight="1" x14ac:dyDescent="0.3">
      <c r="A57" s="104"/>
      <c r="B57" s="104"/>
      <c r="C57" s="101"/>
      <c r="D57" s="101"/>
      <c r="E57" s="105"/>
      <c r="F57" s="114"/>
      <c r="G57" s="115"/>
      <c r="H57" s="115"/>
      <c r="I57" s="115"/>
      <c r="J57" s="115"/>
    </row>
    <row r="58" spans="1:10" ht="36" hidden="1" customHeight="1" x14ac:dyDescent="0.3">
      <c r="A58" s="104"/>
      <c r="B58" s="104"/>
      <c r="C58" s="101"/>
      <c r="D58" s="101"/>
      <c r="E58" s="105"/>
      <c r="F58" s="114"/>
      <c r="G58" s="115"/>
      <c r="H58" s="115"/>
      <c r="I58" s="115"/>
      <c r="J58" s="115"/>
    </row>
    <row r="59" spans="1:10" ht="36" hidden="1" customHeight="1" x14ac:dyDescent="0.3">
      <c r="A59" s="104"/>
      <c r="B59" s="104"/>
      <c r="C59" s="101"/>
      <c r="D59" s="101"/>
      <c r="E59" s="105"/>
      <c r="F59" s="114"/>
      <c r="G59" s="115"/>
      <c r="H59" s="115"/>
      <c r="I59" s="115"/>
      <c r="J59" s="115"/>
    </row>
    <row r="60" spans="1:10" ht="36" hidden="1" customHeight="1" x14ac:dyDescent="0.3">
      <c r="A60" s="104"/>
      <c r="B60" s="104"/>
      <c r="C60" s="101"/>
      <c r="D60" s="101"/>
      <c r="E60" s="105"/>
      <c r="F60" s="114"/>
      <c r="G60" s="115"/>
      <c r="H60" s="115"/>
      <c r="I60" s="115"/>
      <c r="J60" s="115"/>
    </row>
    <row r="61" spans="1:10" ht="36" hidden="1" customHeight="1" x14ac:dyDescent="0.3">
      <c r="A61" s="104"/>
      <c r="B61" s="104"/>
      <c r="C61" s="101"/>
      <c r="D61" s="101"/>
      <c r="E61" s="105"/>
      <c r="F61" s="114"/>
      <c r="G61" s="115"/>
      <c r="H61" s="115"/>
      <c r="I61" s="115"/>
      <c r="J61" s="115"/>
    </row>
    <row r="62" spans="1:10" ht="36" hidden="1" customHeight="1" x14ac:dyDescent="0.3">
      <c r="A62" s="104"/>
      <c r="B62" s="104"/>
      <c r="C62" s="101"/>
      <c r="D62" s="101"/>
      <c r="E62" s="105"/>
      <c r="F62" s="114"/>
      <c r="G62" s="115"/>
      <c r="H62" s="115"/>
      <c r="I62" s="115"/>
      <c r="J62" s="115"/>
    </row>
    <row r="63" spans="1:10" ht="36" hidden="1" customHeight="1" x14ac:dyDescent="0.3">
      <c r="A63" s="104"/>
      <c r="B63" s="104"/>
      <c r="C63" s="101"/>
      <c r="D63" s="101"/>
      <c r="E63" s="105"/>
      <c r="F63" s="114"/>
      <c r="G63" s="115"/>
      <c r="H63" s="115"/>
      <c r="I63" s="115"/>
      <c r="J63" s="115"/>
    </row>
    <row r="64" spans="1:10" ht="36" hidden="1" customHeight="1" x14ac:dyDescent="0.3">
      <c r="A64" s="104"/>
      <c r="B64" s="104"/>
      <c r="C64" s="101"/>
      <c r="D64" s="101"/>
      <c r="E64" s="105"/>
      <c r="F64" s="114"/>
      <c r="G64" s="115"/>
      <c r="H64" s="115"/>
      <c r="I64" s="115"/>
      <c r="J64" s="115"/>
    </row>
    <row r="65" spans="1:10" ht="36" hidden="1" customHeight="1" x14ac:dyDescent="0.3">
      <c r="A65" s="104"/>
      <c r="B65" s="104"/>
      <c r="C65" s="101"/>
      <c r="D65" s="101"/>
      <c r="E65" s="105"/>
      <c r="F65" s="114"/>
      <c r="G65" s="115"/>
      <c r="H65" s="115"/>
      <c r="I65" s="115"/>
      <c r="J65" s="115"/>
    </row>
    <row r="66" spans="1:10" ht="36" hidden="1" customHeight="1" x14ac:dyDescent="0.3">
      <c r="A66" s="104"/>
      <c r="B66" s="104"/>
      <c r="C66" s="101"/>
      <c r="D66" s="101"/>
      <c r="E66" s="105"/>
      <c r="F66" s="114"/>
      <c r="G66" s="115"/>
      <c r="H66" s="115"/>
      <c r="I66" s="115"/>
      <c r="J66" s="115"/>
    </row>
    <row r="67" spans="1:10" ht="36" hidden="1" customHeight="1" x14ac:dyDescent="0.3">
      <c r="A67" s="104"/>
      <c r="B67" s="104"/>
      <c r="C67" s="101"/>
      <c r="D67" s="101"/>
      <c r="E67" s="105"/>
      <c r="F67" s="114"/>
      <c r="G67" s="115"/>
      <c r="H67" s="115"/>
      <c r="I67" s="115"/>
      <c r="J67" s="115"/>
    </row>
    <row r="68" spans="1:10" ht="36" hidden="1" customHeight="1" x14ac:dyDescent="0.3">
      <c r="A68" s="104"/>
      <c r="B68" s="104"/>
      <c r="C68" s="101"/>
      <c r="D68" s="101"/>
      <c r="E68" s="105"/>
      <c r="F68" s="114"/>
      <c r="G68" s="115"/>
      <c r="H68" s="115"/>
      <c r="I68" s="115"/>
      <c r="J68" s="115"/>
    </row>
    <row r="69" spans="1:10" ht="36" hidden="1" customHeight="1" x14ac:dyDescent="0.3">
      <c r="A69" s="104"/>
      <c r="B69" s="104"/>
      <c r="C69" s="101"/>
      <c r="D69" s="101"/>
      <c r="E69" s="105"/>
      <c r="F69" s="114"/>
      <c r="G69" s="115"/>
      <c r="H69" s="115"/>
      <c r="I69" s="115"/>
      <c r="J69" s="115"/>
    </row>
    <row r="70" spans="1:10" ht="36" hidden="1" customHeight="1" x14ac:dyDescent="0.3">
      <c r="A70" s="104"/>
      <c r="B70" s="104"/>
      <c r="C70" s="101"/>
      <c r="D70" s="101"/>
      <c r="E70" s="105"/>
      <c r="F70" s="114"/>
      <c r="G70" s="115"/>
      <c r="H70" s="115"/>
      <c r="I70" s="115"/>
      <c r="J70" s="115"/>
    </row>
    <row r="71" spans="1:10" ht="36" hidden="1" customHeight="1" x14ac:dyDescent="0.3">
      <c r="A71" s="104"/>
      <c r="B71" s="104"/>
      <c r="C71" s="101"/>
      <c r="D71" s="101"/>
      <c r="E71" s="105"/>
      <c r="F71" s="114"/>
      <c r="G71" s="115"/>
      <c r="H71" s="115"/>
      <c r="I71" s="115"/>
      <c r="J71" s="115"/>
    </row>
    <row r="72" spans="1:10" ht="36" hidden="1" customHeight="1" x14ac:dyDescent="0.3">
      <c r="A72" s="104"/>
      <c r="B72" s="104"/>
      <c r="C72" s="101"/>
      <c r="D72" s="101"/>
      <c r="E72" s="105"/>
      <c r="F72" s="114"/>
      <c r="G72" s="115"/>
      <c r="H72" s="115"/>
      <c r="I72" s="115"/>
      <c r="J72" s="115"/>
    </row>
    <row r="73" spans="1:10" ht="36" hidden="1" customHeight="1" x14ac:dyDescent="0.3">
      <c r="A73" s="104"/>
      <c r="B73" s="104"/>
      <c r="C73" s="101"/>
      <c r="D73" s="101"/>
      <c r="E73" s="105"/>
      <c r="F73" s="114"/>
      <c r="G73" s="115"/>
      <c r="H73" s="115"/>
      <c r="I73" s="115"/>
      <c r="J73" s="115"/>
    </row>
    <row r="74" spans="1:10" ht="36" hidden="1" customHeight="1" x14ac:dyDescent="0.3">
      <c r="A74" s="104"/>
      <c r="B74" s="104"/>
      <c r="C74" s="101"/>
      <c r="D74" s="101"/>
      <c r="E74" s="105"/>
      <c r="F74" s="114"/>
      <c r="G74" s="115"/>
      <c r="H74" s="115"/>
      <c r="I74" s="115"/>
      <c r="J74" s="115"/>
    </row>
    <row r="75" spans="1:10" ht="36" hidden="1" customHeight="1" x14ac:dyDescent="0.3">
      <c r="A75" s="104"/>
      <c r="B75" s="104"/>
      <c r="C75" s="101"/>
      <c r="D75" s="101"/>
      <c r="E75" s="105"/>
      <c r="F75" s="114"/>
      <c r="G75" s="115"/>
      <c r="H75" s="115"/>
      <c r="I75" s="115"/>
      <c r="J75" s="115"/>
    </row>
    <row r="76" spans="1:10" ht="36" hidden="1" customHeight="1" x14ac:dyDescent="0.3">
      <c r="A76" s="104"/>
      <c r="B76" s="104"/>
      <c r="C76" s="101"/>
      <c r="D76" s="101"/>
      <c r="E76" s="105"/>
      <c r="F76" s="114"/>
      <c r="G76" s="115"/>
      <c r="H76" s="115"/>
      <c r="I76" s="115"/>
      <c r="J76" s="115"/>
    </row>
    <row r="77" spans="1:10" ht="36" hidden="1" customHeight="1" x14ac:dyDescent="0.3">
      <c r="A77" s="104"/>
      <c r="B77" s="104"/>
      <c r="C77" s="101"/>
      <c r="D77" s="101"/>
      <c r="E77" s="105"/>
      <c r="F77" s="114"/>
      <c r="G77" s="115"/>
      <c r="H77" s="115"/>
      <c r="I77" s="115"/>
      <c r="J77" s="115"/>
    </row>
    <row r="78" spans="1:10" ht="36" hidden="1" customHeight="1" x14ac:dyDescent="0.3">
      <c r="A78" s="104"/>
      <c r="B78" s="104"/>
      <c r="C78" s="101"/>
      <c r="D78" s="101"/>
      <c r="E78" s="105"/>
      <c r="F78" s="114"/>
      <c r="G78" s="115"/>
      <c r="H78" s="115"/>
      <c r="I78" s="115"/>
      <c r="J78" s="115"/>
    </row>
    <row r="79" spans="1:10" ht="36" hidden="1" customHeight="1" x14ac:dyDescent="0.3">
      <c r="A79" s="104"/>
      <c r="B79" s="104"/>
      <c r="C79" s="101"/>
      <c r="D79" s="101"/>
      <c r="E79" s="105"/>
      <c r="F79" s="114"/>
      <c r="G79" s="115"/>
      <c r="H79" s="115"/>
      <c r="I79" s="115"/>
      <c r="J79" s="115"/>
    </row>
    <row r="80" spans="1:10" ht="36" hidden="1" customHeight="1" x14ac:dyDescent="0.3">
      <c r="A80" s="104"/>
      <c r="B80" s="104"/>
      <c r="C80" s="101"/>
      <c r="D80" s="101"/>
      <c r="E80" s="105"/>
      <c r="F80" s="114"/>
      <c r="G80" s="115"/>
      <c r="H80" s="115"/>
      <c r="I80" s="115"/>
      <c r="J80" s="115"/>
    </row>
    <row r="81" spans="1:10" ht="36" hidden="1" customHeight="1" x14ac:dyDescent="0.3">
      <c r="A81" s="104"/>
      <c r="B81" s="104"/>
      <c r="C81" s="101"/>
      <c r="D81" s="101"/>
      <c r="E81" s="105"/>
      <c r="F81" s="114"/>
      <c r="G81" s="115"/>
      <c r="H81" s="115"/>
      <c r="I81" s="115"/>
      <c r="J81" s="115"/>
    </row>
    <row r="82" spans="1:10" ht="36" hidden="1" customHeight="1" x14ac:dyDescent="0.3">
      <c r="A82" s="104"/>
      <c r="B82" s="104"/>
      <c r="C82" s="101"/>
      <c r="D82" s="101"/>
      <c r="E82" s="105"/>
      <c r="F82" s="114"/>
      <c r="G82" s="115"/>
      <c r="H82" s="115"/>
      <c r="I82" s="115"/>
      <c r="J82" s="115"/>
    </row>
    <row r="83" spans="1:10" ht="36" hidden="1" customHeight="1" x14ac:dyDescent="0.3">
      <c r="A83" s="104"/>
      <c r="B83" s="104"/>
      <c r="C83" s="101"/>
      <c r="D83" s="101"/>
      <c r="E83" s="105"/>
      <c r="F83" s="114"/>
      <c r="G83" s="115"/>
      <c r="H83" s="115"/>
      <c r="I83" s="115"/>
      <c r="J83" s="115"/>
    </row>
    <row r="84" spans="1:10" ht="36" hidden="1" customHeight="1" x14ac:dyDescent="0.3">
      <c r="A84" s="104"/>
      <c r="B84" s="104"/>
      <c r="C84" s="101"/>
      <c r="D84" s="101"/>
      <c r="E84" s="105"/>
      <c r="F84" s="114"/>
      <c r="G84" s="115"/>
      <c r="H84" s="115"/>
      <c r="I84" s="115"/>
      <c r="J84" s="115"/>
    </row>
    <row r="85" spans="1:10" ht="36" hidden="1" customHeight="1" x14ac:dyDescent="0.3">
      <c r="A85" s="104"/>
      <c r="B85" s="104"/>
      <c r="C85" s="101"/>
      <c r="D85" s="101"/>
      <c r="E85" s="105"/>
      <c r="F85" s="114"/>
      <c r="G85" s="115"/>
      <c r="H85" s="115"/>
      <c r="I85" s="115"/>
      <c r="J85" s="115"/>
    </row>
    <row r="86" spans="1:10" ht="36" hidden="1" customHeight="1" x14ac:dyDescent="0.3">
      <c r="A86" s="104"/>
      <c r="B86" s="104"/>
      <c r="C86" s="101"/>
      <c r="D86" s="101"/>
      <c r="E86" s="105"/>
      <c r="F86" s="114"/>
      <c r="G86" s="115"/>
      <c r="H86" s="115"/>
      <c r="I86" s="115"/>
      <c r="J86" s="115"/>
    </row>
    <row r="87" spans="1:10" ht="36" hidden="1" customHeight="1" x14ac:dyDescent="0.3">
      <c r="A87" s="104"/>
      <c r="B87" s="104"/>
      <c r="C87" s="101"/>
      <c r="D87" s="101"/>
      <c r="E87" s="105"/>
      <c r="F87" s="114"/>
      <c r="G87" s="115"/>
      <c r="H87" s="115"/>
      <c r="I87" s="115"/>
      <c r="J87" s="115"/>
    </row>
    <row r="88" spans="1:10" ht="36" hidden="1" customHeight="1" x14ac:dyDescent="0.3">
      <c r="A88" s="104"/>
      <c r="B88" s="104"/>
      <c r="C88" s="101"/>
      <c r="D88" s="101"/>
      <c r="E88" s="105"/>
      <c r="F88" s="114"/>
      <c r="G88" s="115"/>
      <c r="H88" s="115"/>
      <c r="I88" s="115"/>
      <c r="J88" s="115"/>
    </row>
    <row r="89" spans="1:10" ht="36" hidden="1" customHeight="1" x14ac:dyDescent="0.3">
      <c r="A89" s="104"/>
      <c r="B89" s="104"/>
      <c r="C89" s="101"/>
      <c r="D89" s="101"/>
      <c r="E89" s="105"/>
      <c r="F89" s="114"/>
      <c r="G89" s="115"/>
      <c r="H89" s="115"/>
      <c r="I89" s="115"/>
      <c r="J89" s="115"/>
    </row>
    <row r="90" spans="1:10" ht="36" hidden="1" customHeight="1" x14ac:dyDescent="0.3">
      <c r="A90" s="104"/>
      <c r="B90" s="104"/>
      <c r="C90" s="101"/>
      <c r="D90" s="101"/>
      <c r="E90" s="105"/>
      <c r="F90" s="114"/>
      <c r="G90" s="115"/>
      <c r="H90" s="115"/>
      <c r="I90" s="115"/>
      <c r="J90" s="115"/>
    </row>
    <row r="91" spans="1:10" ht="36" hidden="1" customHeight="1" x14ac:dyDescent="0.3">
      <c r="A91" s="104"/>
      <c r="B91" s="104"/>
      <c r="C91" s="101"/>
      <c r="D91" s="101"/>
      <c r="E91" s="105"/>
      <c r="F91" s="114"/>
      <c r="G91" s="115"/>
      <c r="H91" s="115"/>
      <c r="I91" s="115"/>
      <c r="J91" s="115"/>
    </row>
    <row r="92" spans="1:10" ht="36" hidden="1" customHeight="1" x14ac:dyDescent="0.3">
      <c r="A92" s="104"/>
      <c r="B92" s="104"/>
      <c r="C92" s="101"/>
      <c r="D92" s="101"/>
      <c r="E92" s="105"/>
      <c r="F92" s="114"/>
      <c r="G92" s="115"/>
      <c r="H92" s="115"/>
      <c r="I92" s="115"/>
      <c r="J92" s="115"/>
    </row>
    <row r="93" spans="1:10" ht="36" hidden="1" customHeight="1" x14ac:dyDescent="0.3">
      <c r="A93" s="104"/>
      <c r="B93" s="104"/>
      <c r="C93" s="101"/>
      <c r="D93" s="101"/>
      <c r="E93" s="105"/>
      <c r="F93" s="114"/>
      <c r="G93" s="115"/>
      <c r="H93" s="115"/>
      <c r="I93" s="115"/>
      <c r="J93" s="115"/>
    </row>
    <row r="94" spans="1:10" ht="36" hidden="1" customHeight="1" x14ac:dyDescent="0.3">
      <c r="A94" s="104"/>
      <c r="B94" s="104"/>
      <c r="C94" s="101"/>
      <c r="D94" s="101"/>
      <c r="E94" s="105"/>
      <c r="F94" s="114"/>
      <c r="G94" s="115"/>
      <c r="H94" s="115"/>
      <c r="I94" s="115"/>
      <c r="J94" s="115"/>
    </row>
    <row r="95" spans="1:10" ht="36" hidden="1" customHeight="1" x14ac:dyDescent="0.3">
      <c r="A95" s="104"/>
      <c r="B95" s="104"/>
      <c r="C95" s="101"/>
      <c r="D95" s="101"/>
      <c r="E95" s="105"/>
      <c r="F95" s="114"/>
      <c r="G95" s="115"/>
      <c r="H95" s="115"/>
      <c r="I95" s="115"/>
      <c r="J95" s="115"/>
    </row>
    <row r="96" spans="1:10" ht="36" hidden="1" customHeight="1" x14ac:dyDescent="0.3">
      <c r="A96" s="104"/>
      <c r="B96" s="104"/>
      <c r="C96" s="101"/>
      <c r="D96" s="101"/>
      <c r="E96" s="105"/>
      <c r="F96" s="114"/>
      <c r="G96" s="115"/>
      <c r="H96" s="115"/>
      <c r="I96" s="115"/>
      <c r="J96" s="115"/>
    </row>
    <row r="97" spans="1:10" ht="36" hidden="1" customHeight="1" x14ac:dyDescent="0.3">
      <c r="A97" s="104"/>
      <c r="B97" s="104"/>
      <c r="C97" s="101"/>
      <c r="D97" s="101"/>
      <c r="E97" s="105"/>
      <c r="F97" s="114"/>
      <c r="G97" s="115"/>
      <c r="H97" s="115"/>
      <c r="I97" s="115"/>
      <c r="J97" s="115"/>
    </row>
    <row r="98" spans="1:10" ht="36" hidden="1" customHeight="1" x14ac:dyDescent="0.3">
      <c r="A98" s="104"/>
      <c r="B98" s="104"/>
      <c r="C98" s="101"/>
      <c r="D98" s="101"/>
      <c r="E98" s="105"/>
      <c r="F98" s="114"/>
      <c r="G98" s="115"/>
      <c r="H98" s="115"/>
      <c r="I98" s="115"/>
      <c r="J98" s="115"/>
    </row>
    <row r="99" spans="1:10" ht="36" hidden="1" customHeight="1" x14ac:dyDescent="0.3">
      <c r="A99" s="104"/>
      <c r="B99" s="104"/>
      <c r="C99" s="101"/>
      <c r="D99" s="101"/>
      <c r="E99" s="105"/>
      <c r="F99" s="114"/>
      <c r="G99" s="115"/>
      <c r="H99" s="115"/>
      <c r="I99" s="115"/>
      <c r="J99" s="115"/>
    </row>
    <row r="100" spans="1:10" ht="36" hidden="1" customHeight="1" x14ac:dyDescent="0.3">
      <c r="A100" s="104"/>
      <c r="B100" s="104"/>
      <c r="C100" s="102"/>
      <c r="D100" s="102"/>
      <c r="E100" s="105"/>
      <c r="F100" s="114"/>
      <c r="G100" s="115"/>
      <c r="H100" s="115"/>
      <c r="I100" s="115"/>
      <c r="J100" s="115"/>
    </row>
    <row r="101" spans="1:10" ht="36" hidden="1" customHeight="1" x14ac:dyDescent="0.3">
      <c r="B101" s="104"/>
      <c r="C101" s="107"/>
      <c r="D101" s="116"/>
    </row>
    <row r="102" spans="1:10" ht="36" hidden="1" customHeight="1" x14ac:dyDescent="0.3">
      <c r="B102" s="104"/>
    </row>
    <row r="103" spans="1:10" ht="36" hidden="1" customHeight="1" x14ac:dyDescent="0.3">
      <c r="B103" s="104"/>
    </row>
    <row r="104" spans="1:10" ht="36" hidden="1" customHeight="1" x14ac:dyDescent="0.3">
      <c r="B104" s="104"/>
    </row>
  </sheetData>
  <mergeCells count="10">
    <mergeCell ref="A1:J1"/>
    <mergeCell ref="A18:A24"/>
    <mergeCell ref="A25:A29"/>
    <mergeCell ref="A31:A40"/>
    <mergeCell ref="A2:B2"/>
    <mergeCell ref="A3:B3"/>
    <mergeCell ref="A4:B4"/>
    <mergeCell ref="F5:G5"/>
    <mergeCell ref="A7:A17"/>
    <mergeCell ref="A30:J30"/>
  </mergeCells>
  <conditionalFormatting sqref="E31:E36 C102:D1048576 C31:D99 E47:H1048576 F6:H6 C5:E29">
    <cfRule type="cellIs" dxfId="33" priority="68" operator="equal">
      <formula>"Low"</formula>
    </cfRule>
    <cfRule type="cellIs" dxfId="32" priority="69" operator="equal">
      <formula>"Medium"</formula>
    </cfRule>
    <cfRule type="cellIs" dxfId="31" priority="70" operator="equal">
      <formula>"Extreme"</formula>
    </cfRule>
    <cfRule type="cellIs" dxfId="30" priority="71" operator="equal">
      <formula>"High"</formula>
    </cfRule>
  </conditionalFormatting>
  <conditionalFormatting sqref="E37:E46">
    <cfRule type="cellIs" dxfId="29" priority="64" operator="equal">
      <formula>"Low"</formula>
    </cfRule>
    <cfRule type="cellIs" dxfId="28" priority="65" operator="equal">
      <formula>"Moderate"</formula>
    </cfRule>
    <cfRule type="cellIs" dxfId="27" priority="66" operator="equal">
      <formula>"Extreme"</formula>
    </cfRule>
    <cfRule type="cellIs" dxfId="26" priority="67" operator="equal">
      <formula>"High"</formula>
    </cfRule>
  </conditionalFormatting>
  <conditionalFormatting sqref="C100:D101">
    <cfRule type="cellIs" dxfId="25" priority="60" operator="equal">
      <formula>"Low"</formula>
    </cfRule>
    <cfRule type="cellIs" dxfId="24" priority="61" operator="equal">
      <formula>"Moderate"</formula>
    </cfRule>
    <cfRule type="cellIs" dxfId="23" priority="62" operator="equal">
      <formula>"Extreme"</formula>
    </cfRule>
    <cfRule type="cellIs" dxfId="22" priority="63" operator="equal">
      <formula>"High"</formula>
    </cfRule>
  </conditionalFormatting>
  <conditionalFormatting sqref="H7:H29">
    <cfRule type="containsText" dxfId="21" priority="27" operator="containsText" text="Yes">
      <formula>NOT(ISERROR(SEARCH("Yes",H7)))</formula>
    </cfRule>
  </conditionalFormatting>
  <conditionalFormatting sqref="I47:J1048576 I6:J6">
    <cfRule type="cellIs" dxfId="20" priority="23" operator="equal">
      <formula>"Low"</formula>
    </cfRule>
    <cfRule type="cellIs" dxfId="19" priority="24" operator="equal">
      <formula>"Medium"</formula>
    </cfRule>
    <cfRule type="cellIs" dxfId="18" priority="25" operator="equal">
      <formula>"Extreme"</formula>
    </cfRule>
    <cfRule type="cellIs" dxfId="17" priority="26" operator="equal">
      <formula>"High"</formula>
    </cfRule>
  </conditionalFormatting>
  <conditionalFormatting sqref="J31:J40">
    <cfRule type="containsText" dxfId="16" priority="16" operator="containsText" text="Slightly effective">
      <formula>NOT(ISERROR(SEARCH("Slightly effective",J31)))</formula>
    </cfRule>
    <cfRule type="containsText" dxfId="15" priority="17" operator="containsText" text="Not effective">
      <formula>NOT(ISERROR(SEARCH("Not effective",J31)))</formula>
    </cfRule>
  </conditionalFormatting>
  <conditionalFormatting sqref="J31:J40">
    <cfRule type="containsText" dxfId="14" priority="13" operator="containsText" text="Very effective">
      <formula>NOT(ISERROR(SEARCH("Very effective",J31)))</formula>
    </cfRule>
    <cfRule type="containsText" dxfId="13" priority="14" operator="containsText" text="Moderately effective">
      <formula>NOT(ISERROR(SEARCH("Moderately effective",J31)))</formula>
    </cfRule>
    <cfRule type="containsText" dxfId="12" priority="15" operator="containsText" text="Slightly effective">
      <formula>NOT(ISERROR(SEARCH("Slightly effective",J31)))</formula>
    </cfRule>
  </conditionalFormatting>
  <conditionalFormatting sqref="H31:H40">
    <cfRule type="cellIs" dxfId="11" priority="7" operator="equal">
      <formula>"Yes"</formula>
    </cfRule>
  </conditionalFormatting>
  <conditionalFormatting sqref="I31:I40 I7:I29">
    <cfRule type="cellIs" dxfId="10" priority="4" operator="equal">
      <formula>"Monitor"</formula>
    </cfRule>
    <cfRule type="cellIs" dxfId="9" priority="5" operator="equal">
      <formula>"Yes"</formula>
    </cfRule>
    <cfRule type="cellIs" dxfId="8" priority="6" operator="equal">
      <formula>"No"</formula>
    </cfRule>
  </conditionalFormatting>
  <hyperlinks>
    <hyperlink ref="J6" r:id="rId1" xr:uid="{CD8F21A6-1556-4E9D-9CBF-3B37A4FC3D9B}"/>
  </hyperlinks>
  <pageMargins left="7.874015748031496E-2" right="7.874015748031496E-2" top="0.55118110236220474" bottom="0.55118110236220474" header="0.31496062992125984" footer="0.31496062992125984"/>
  <pageSetup paperSize="9" scale="43" fitToHeight="0" orientation="landscape" r:id="rId2"/>
  <rowBreaks count="1" manualBreakCount="1">
    <brk id="33" min="1" max="11" man="1"/>
  </rowBreaks>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960CFFB7-04D1-4D81-857B-BBC77D8597E8}">
          <x14:formula1>
            <xm:f>'Process summary'!$A$107:$A$113</xm:f>
          </x14:formula1>
          <xm:sqref>G31:G40 G7:G29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8DDCD-7B9F-42C5-8E12-88696CD5852C}">
  <sheetPr>
    <tabColor rgb="FFA6CE39"/>
    <pageSetUpPr fitToPage="1"/>
  </sheetPr>
  <dimension ref="A1:G102"/>
  <sheetViews>
    <sheetView showGridLines="0" tabSelected="1" zoomScale="110" zoomScaleNormal="110" zoomScaleSheetLayoutView="80" workbookViewId="0">
      <pane xSplit="3" ySplit="6" topLeftCell="D7" activePane="bottomRight" state="frozen"/>
      <selection pane="topRight" activeCell="C1" sqref="C1"/>
      <selection pane="bottomLeft" activeCell="A9" sqref="A9"/>
      <selection pane="bottomRight" sqref="A1:E1"/>
    </sheetView>
  </sheetViews>
  <sheetFormatPr defaultColWidth="0" defaultRowHeight="13.8" zeroHeight="1" x14ac:dyDescent="0.25"/>
  <cols>
    <col min="1" max="1" width="61.5546875" style="1" customWidth="1"/>
    <col min="2" max="2" width="32" style="1" customWidth="1"/>
    <col min="3" max="3" width="50.5546875" style="1" customWidth="1"/>
    <col min="4" max="4" width="60.6640625" style="3" customWidth="1"/>
    <col min="5" max="6" width="60.6640625" style="2" customWidth="1"/>
    <col min="7" max="7" width="26.5546875" style="2" customWidth="1"/>
    <col min="8" max="16384" width="9.109375" style="1" hidden="1"/>
  </cols>
  <sheetData>
    <row r="1" spans="1:7" ht="36" customHeight="1" x14ac:dyDescent="0.25">
      <c r="A1" s="225" t="s">
        <v>166</v>
      </c>
      <c r="B1" s="225"/>
      <c r="C1" s="225"/>
      <c r="D1" s="225"/>
      <c r="E1" s="225"/>
      <c r="F1" s="56"/>
      <c r="G1" s="56"/>
    </row>
    <row r="2" spans="1:7" ht="30" customHeight="1" thickBot="1" x14ac:dyDescent="0.45">
      <c r="A2" s="216" t="s">
        <v>171</v>
      </c>
      <c r="B2" s="216"/>
      <c r="C2" s="216"/>
      <c r="D2" s="153"/>
      <c r="E2" s="153"/>
      <c r="F2" s="153"/>
      <c r="G2" s="153"/>
    </row>
    <row r="3" spans="1:7" ht="30" customHeight="1" x14ac:dyDescent="0.3">
      <c r="A3" s="148" t="s">
        <v>172</v>
      </c>
      <c r="B3" s="148"/>
      <c r="C3" s="154"/>
      <c r="D3" s="155"/>
      <c r="E3" s="155"/>
      <c r="F3" s="155"/>
      <c r="G3" s="155"/>
    </row>
    <row r="4" spans="1:7" ht="30" customHeight="1" thickBot="1" x14ac:dyDescent="0.35">
      <c r="A4" s="148" t="s">
        <v>173</v>
      </c>
      <c r="B4" s="148"/>
      <c r="C4" s="154"/>
      <c r="D4" s="155"/>
      <c r="E4" s="155"/>
      <c r="F4" s="155"/>
      <c r="G4" s="155"/>
    </row>
    <row r="5" spans="1:7" ht="36" customHeight="1" x14ac:dyDescent="0.25">
      <c r="A5" s="159" t="s">
        <v>189</v>
      </c>
      <c r="B5" s="159" t="s">
        <v>194</v>
      </c>
      <c r="C5" s="151" t="s">
        <v>167</v>
      </c>
      <c r="D5" s="151" t="s">
        <v>190</v>
      </c>
      <c r="E5" s="151" t="s">
        <v>191</v>
      </c>
      <c r="F5" s="151" t="s">
        <v>192</v>
      </c>
      <c r="G5" s="160" t="s">
        <v>228</v>
      </c>
    </row>
    <row r="6" spans="1:7" s="4" customFormat="1" ht="36" customHeight="1" thickBot="1" x14ac:dyDescent="0.35">
      <c r="A6" s="156" t="s">
        <v>213</v>
      </c>
      <c r="B6" s="156" t="s">
        <v>195</v>
      </c>
      <c r="C6" s="144" t="s">
        <v>196</v>
      </c>
      <c r="D6" s="144" t="s">
        <v>197</v>
      </c>
      <c r="E6" s="144" t="s">
        <v>193</v>
      </c>
      <c r="F6" s="157" t="s">
        <v>212</v>
      </c>
      <c r="G6" s="158" t="s">
        <v>227</v>
      </c>
    </row>
    <row r="7" spans="1:7" s="4" customFormat="1" ht="36" customHeight="1" x14ac:dyDescent="0.3">
      <c r="A7" s="118"/>
      <c r="B7" s="118"/>
      <c r="C7" s="119"/>
      <c r="D7" s="123"/>
      <c r="E7" s="123"/>
      <c r="F7" s="120"/>
      <c r="G7" s="120"/>
    </row>
    <row r="8" spans="1:7" s="4" customFormat="1" ht="36" customHeight="1" x14ac:dyDescent="0.3">
      <c r="A8" s="118"/>
      <c r="B8" s="118"/>
      <c r="C8" s="119"/>
      <c r="D8" s="123"/>
      <c r="E8" s="123"/>
      <c r="F8" s="120"/>
      <c r="G8" s="120"/>
    </row>
    <row r="9" spans="1:7" s="4" customFormat="1" ht="36" customHeight="1" x14ac:dyDescent="0.3">
      <c r="A9" s="118"/>
      <c r="B9" s="118"/>
      <c r="C9" s="119"/>
      <c r="D9" s="123"/>
      <c r="E9" s="123"/>
      <c r="F9" s="120"/>
      <c r="G9" s="120"/>
    </row>
    <row r="10" spans="1:7" s="4" customFormat="1" ht="36" customHeight="1" x14ac:dyDescent="0.3">
      <c r="A10" s="118"/>
      <c r="B10" s="118"/>
      <c r="C10" s="119"/>
      <c r="D10" s="123"/>
      <c r="E10" s="123"/>
      <c r="F10" s="120"/>
      <c r="G10" s="120"/>
    </row>
    <row r="11" spans="1:7" s="4" customFormat="1" ht="36" customHeight="1" x14ac:dyDescent="0.3">
      <c r="A11" s="118"/>
      <c r="B11" s="118"/>
      <c r="C11" s="119"/>
      <c r="D11" s="123"/>
      <c r="E11" s="123"/>
      <c r="F11" s="120"/>
      <c r="G11" s="120"/>
    </row>
    <row r="12" spans="1:7" s="4" customFormat="1" ht="36" customHeight="1" x14ac:dyDescent="0.3">
      <c r="A12" s="118"/>
      <c r="B12" s="118"/>
      <c r="C12" s="119"/>
      <c r="D12" s="123"/>
      <c r="E12" s="123"/>
      <c r="F12" s="120"/>
      <c r="G12" s="120"/>
    </row>
    <row r="13" spans="1:7" s="4" customFormat="1" ht="36" customHeight="1" x14ac:dyDescent="0.3">
      <c r="A13" s="118"/>
      <c r="B13" s="118"/>
      <c r="C13" s="119"/>
      <c r="D13" s="123"/>
      <c r="E13" s="123"/>
      <c r="F13" s="120"/>
      <c r="G13" s="120"/>
    </row>
    <row r="14" spans="1:7" s="4" customFormat="1" ht="36" customHeight="1" x14ac:dyDescent="0.3">
      <c r="A14" s="118"/>
      <c r="B14" s="118"/>
      <c r="C14" s="119"/>
      <c r="D14" s="123"/>
      <c r="E14" s="123"/>
      <c r="F14" s="120"/>
      <c r="G14" s="120"/>
    </row>
    <row r="15" spans="1:7" s="4" customFormat="1" ht="36" customHeight="1" x14ac:dyDescent="0.3">
      <c r="A15" s="118"/>
      <c r="B15" s="118"/>
      <c r="C15" s="119"/>
      <c r="D15" s="123"/>
      <c r="E15" s="123"/>
      <c r="F15" s="120"/>
      <c r="G15" s="120"/>
    </row>
    <row r="16" spans="1:7" s="4" customFormat="1" ht="36" customHeight="1" x14ac:dyDescent="0.3">
      <c r="A16" s="118"/>
      <c r="B16" s="118"/>
      <c r="C16" s="119"/>
      <c r="D16" s="123"/>
      <c r="E16" s="123"/>
      <c r="F16" s="120"/>
      <c r="G16" s="120"/>
    </row>
    <row r="17" spans="1:7" s="4" customFormat="1" ht="36" customHeight="1" x14ac:dyDescent="0.3">
      <c r="A17" s="118"/>
      <c r="B17" s="118"/>
      <c r="C17" s="119"/>
      <c r="D17" s="123"/>
      <c r="E17" s="123"/>
      <c r="F17" s="120"/>
      <c r="G17" s="120"/>
    </row>
    <row r="18" spans="1:7" s="4" customFormat="1" ht="36" customHeight="1" x14ac:dyDescent="0.3">
      <c r="A18" s="118"/>
      <c r="B18" s="118"/>
      <c r="C18" s="119"/>
      <c r="D18" s="123"/>
      <c r="E18" s="123"/>
      <c r="F18" s="120"/>
      <c r="G18" s="120"/>
    </row>
    <row r="19" spans="1:7" s="4" customFormat="1" ht="36" customHeight="1" x14ac:dyDescent="0.3">
      <c r="A19" s="118"/>
      <c r="B19" s="118"/>
      <c r="C19" s="119"/>
      <c r="D19" s="123"/>
      <c r="E19" s="123"/>
      <c r="F19" s="120"/>
      <c r="G19" s="120"/>
    </row>
    <row r="20" spans="1:7" s="4" customFormat="1" ht="36" customHeight="1" x14ac:dyDescent="0.3">
      <c r="A20" s="118"/>
      <c r="B20" s="118"/>
      <c r="C20" s="119"/>
      <c r="D20" s="123"/>
      <c r="E20" s="123"/>
      <c r="F20" s="120"/>
      <c r="G20" s="120"/>
    </row>
    <row r="21" spans="1:7" s="4" customFormat="1" ht="36" customHeight="1" x14ac:dyDescent="0.3">
      <c r="A21" s="118"/>
      <c r="B21" s="118"/>
      <c r="C21" s="119"/>
      <c r="D21" s="123"/>
      <c r="E21" s="123"/>
      <c r="F21" s="120"/>
      <c r="G21" s="120"/>
    </row>
    <row r="22" spans="1:7" s="4" customFormat="1" ht="36" customHeight="1" x14ac:dyDescent="0.3">
      <c r="A22" s="118"/>
      <c r="B22" s="118"/>
      <c r="C22" s="119"/>
      <c r="D22" s="123"/>
      <c r="E22" s="123"/>
      <c r="F22" s="120"/>
      <c r="G22" s="120"/>
    </row>
    <row r="23" spans="1:7" s="4" customFormat="1" ht="36" customHeight="1" x14ac:dyDescent="0.3">
      <c r="A23" s="118"/>
      <c r="B23" s="118"/>
      <c r="C23" s="119"/>
      <c r="D23" s="123"/>
      <c r="E23" s="123"/>
      <c r="F23" s="120"/>
      <c r="G23" s="120"/>
    </row>
    <row r="24" spans="1:7" s="4" customFormat="1" ht="36" customHeight="1" x14ac:dyDescent="0.3">
      <c r="A24" s="118"/>
      <c r="B24" s="118"/>
      <c r="C24" s="119"/>
      <c r="D24" s="123"/>
      <c r="E24" s="123"/>
      <c r="F24" s="120"/>
      <c r="G24" s="120"/>
    </row>
    <row r="25" spans="1:7" s="4" customFormat="1" ht="36" customHeight="1" x14ac:dyDescent="0.3">
      <c r="A25" s="118"/>
      <c r="B25" s="118"/>
      <c r="C25" s="119"/>
      <c r="D25" s="123"/>
      <c r="E25" s="123"/>
      <c r="F25" s="120"/>
      <c r="G25" s="120"/>
    </row>
    <row r="26" spans="1:7" s="4" customFormat="1" ht="36" customHeight="1" x14ac:dyDescent="0.3">
      <c r="A26" s="118"/>
      <c r="B26" s="118"/>
      <c r="C26" s="119"/>
      <c r="D26" s="123"/>
      <c r="E26" s="123"/>
      <c r="F26" s="120"/>
      <c r="G26" s="120"/>
    </row>
    <row r="27" spans="1:7" s="4" customFormat="1" ht="36" customHeight="1" x14ac:dyDescent="0.3">
      <c r="A27" s="118"/>
      <c r="B27" s="118"/>
      <c r="C27" s="119"/>
      <c r="D27" s="123"/>
      <c r="E27" s="123"/>
      <c r="F27" s="120"/>
      <c r="G27" s="120"/>
    </row>
    <row r="28" spans="1:7" s="4" customFormat="1" ht="36" customHeight="1" x14ac:dyDescent="0.3">
      <c r="A28" s="118"/>
      <c r="B28" s="118"/>
      <c r="C28" s="119"/>
      <c r="D28" s="123"/>
      <c r="E28" s="123"/>
      <c r="F28" s="120"/>
      <c r="G28" s="120"/>
    </row>
    <row r="29" spans="1:7" s="4" customFormat="1" ht="36" customHeight="1" x14ac:dyDescent="0.3">
      <c r="A29" s="118"/>
      <c r="B29" s="118"/>
      <c r="C29" s="119"/>
      <c r="D29" s="123"/>
      <c r="E29" s="123"/>
      <c r="F29" s="121"/>
      <c r="G29" s="121"/>
    </row>
    <row r="30" spans="1:7" s="4" customFormat="1" ht="36" customHeight="1" x14ac:dyDescent="0.3">
      <c r="A30" s="118"/>
      <c r="B30" s="118"/>
      <c r="C30" s="119"/>
      <c r="D30" s="123"/>
      <c r="E30" s="123"/>
      <c r="F30" s="121"/>
      <c r="G30" s="121"/>
    </row>
    <row r="31" spans="1:7" s="4" customFormat="1" ht="36" customHeight="1" x14ac:dyDescent="0.3">
      <c r="A31" s="118"/>
      <c r="B31" s="118"/>
      <c r="C31" s="119"/>
      <c r="D31" s="123"/>
      <c r="E31" s="123"/>
      <c r="F31" s="121"/>
      <c r="G31" s="121"/>
    </row>
    <row r="32" spans="1:7" s="4" customFormat="1" ht="36" customHeight="1" x14ac:dyDescent="0.3">
      <c r="A32" s="118"/>
      <c r="B32" s="118"/>
      <c r="C32" s="119"/>
      <c r="D32" s="123"/>
      <c r="E32" s="123"/>
      <c r="F32" s="121"/>
      <c r="G32" s="121"/>
    </row>
    <row r="33" spans="1:7" s="4" customFormat="1" ht="36" customHeight="1" x14ac:dyDescent="0.3">
      <c r="A33" s="118"/>
      <c r="B33" s="118"/>
      <c r="C33" s="119"/>
      <c r="D33" s="123"/>
      <c r="E33" s="123"/>
      <c r="F33" s="121"/>
      <c r="G33" s="121"/>
    </row>
    <row r="34" spans="1:7" s="4" customFormat="1" ht="36" customHeight="1" x14ac:dyDescent="0.3">
      <c r="A34" s="118"/>
      <c r="B34" s="118"/>
      <c r="C34" s="119"/>
      <c r="D34" s="123"/>
      <c r="E34" s="123"/>
      <c r="F34" s="121"/>
      <c r="G34" s="121"/>
    </row>
    <row r="35" spans="1:7" s="4" customFormat="1" ht="36" customHeight="1" x14ac:dyDescent="0.3">
      <c r="A35" s="118"/>
      <c r="B35" s="118"/>
      <c r="C35" s="119"/>
      <c r="D35" s="123"/>
      <c r="E35" s="123"/>
      <c r="F35" s="121"/>
      <c r="G35" s="121"/>
    </row>
    <row r="36" spans="1:7" s="4" customFormat="1" ht="36" customHeight="1" x14ac:dyDescent="0.3">
      <c r="A36" s="118"/>
      <c r="B36" s="118"/>
      <c r="C36" s="119"/>
      <c r="D36" s="123"/>
      <c r="E36" s="123"/>
      <c r="F36" s="121"/>
      <c r="G36" s="121"/>
    </row>
    <row r="37" spans="1:7" s="4" customFormat="1" ht="36" customHeight="1" x14ac:dyDescent="0.3">
      <c r="A37" s="118"/>
      <c r="B37" s="118"/>
      <c r="C37" s="119"/>
      <c r="D37" s="123"/>
      <c r="E37" s="123"/>
      <c r="F37" s="121"/>
      <c r="G37" s="121"/>
    </row>
    <row r="38" spans="1:7" s="4" customFormat="1" ht="36" customHeight="1" x14ac:dyDescent="0.3">
      <c r="A38" s="118"/>
      <c r="B38" s="118"/>
      <c r="C38" s="119"/>
      <c r="D38" s="123"/>
      <c r="E38" s="123"/>
      <c r="F38" s="121"/>
      <c r="G38" s="121"/>
    </row>
    <row r="39" spans="1:7" s="4" customFormat="1" ht="40.5" hidden="1" customHeight="1" x14ac:dyDescent="0.3">
      <c r="A39" s="59"/>
      <c r="B39" s="59"/>
      <c r="C39" s="60"/>
      <c r="D39" s="61"/>
      <c r="E39" s="61"/>
      <c r="F39" s="57"/>
      <c r="G39" s="57"/>
    </row>
    <row r="40" spans="1:7" s="4" customFormat="1" ht="40.5" hidden="1" customHeight="1" x14ac:dyDescent="0.3">
      <c r="A40" s="7"/>
      <c r="B40" s="7"/>
      <c r="C40" s="5"/>
      <c r="D40" s="6"/>
      <c r="E40" s="6"/>
      <c r="F40" s="57"/>
      <c r="G40" s="57"/>
    </row>
    <row r="41" spans="1:7" ht="40.5" hidden="1" customHeight="1" x14ac:dyDescent="0.25">
      <c r="A41" s="24"/>
      <c r="B41" s="24"/>
      <c r="C41" s="5"/>
      <c r="D41" s="6"/>
      <c r="E41" s="6"/>
      <c r="F41" s="57"/>
      <c r="G41" s="57"/>
    </row>
    <row r="42" spans="1:7" ht="40.5" hidden="1" customHeight="1" x14ac:dyDescent="0.25">
      <c r="A42" s="24"/>
      <c r="B42" s="24"/>
      <c r="C42" s="5"/>
      <c r="D42" s="6"/>
      <c r="E42" s="6"/>
      <c r="F42" s="57"/>
      <c r="G42" s="57"/>
    </row>
    <row r="43" spans="1:7" ht="40.5" hidden="1" customHeight="1" x14ac:dyDescent="0.25">
      <c r="A43" s="24"/>
      <c r="B43" s="24"/>
      <c r="C43" s="5"/>
      <c r="D43" s="6"/>
      <c r="E43" s="6"/>
      <c r="F43" s="57"/>
      <c r="G43" s="57"/>
    </row>
    <row r="44" spans="1:7" ht="40.5" hidden="1" customHeight="1" x14ac:dyDescent="0.25">
      <c r="A44" s="24"/>
      <c r="B44" s="24"/>
      <c r="C44" s="5"/>
      <c r="D44" s="6"/>
      <c r="E44" s="6"/>
      <c r="F44" s="57"/>
      <c r="G44" s="57"/>
    </row>
    <row r="45" spans="1:7" ht="40.5" hidden="1" customHeight="1" x14ac:dyDescent="0.25">
      <c r="A45" s="24"/>
      <c r="B45" s="24"/>
      <c r="C45" s="5"/>
      <c r="D45" s="25"/>
      <c r="E45" s="26"/>
      <c r="F45" s="58"/>
      <c r="G45" s="58"/>
    </row>
    <row r="46" spans="1:7" ht="40.5" hidden="1" customHeight="1" x14ac:dyDescent="0.25">
      <c r="A46" s="24"/>
      <c r="B46" s="24"/>
      <c r="C46" s="5"/>
      <c r="D46" s="25"/>
      <c r="E46" s="26"/>
      <c r="F46" s="58"/>
      <c r="G46" s="58"/>
    </row>
    <row r="47" spans="1:7" ht="40.5" hidden="1" customHeight="1" x14ac:dyDescent="0.25">
      <c r="A47" s="24"/>
      <c r="B47" s="24"/>
      <c r="C47" s="5"/>
      <c r="D47" s="25"/>
      <c r="E47" s="26"/>
      <c r="F47" s="58"/>
      <c r="G47" s="58"/>
    </row>
    <row r="48" spans="1:7" ht="40.5" hidden="1" customHeight="1" x14ac:dyDescent="0.25">
      <c r="A48" s="24"/>
      <c r="B48" s="24"/>
      <c r="C48" s="5"/>
      <c r="D48" s="25"/>
      <c r="E48" s="26"/>
      <c r="F48" s="58"/>
      <c r="G48" s="58"/>
    </row>
    <row r="49" spans="1:7" ht="40.5" hidden="1" customHeight="1" x14ac:dyDescent="0.25">
      <c r="A49" s="24"/>
      <c r="B49" s="24"/>
      <c r="C49" s="24"/>
      <c r="D49" s="25"/>
      <c r="E49" s="26"/>
      <c r="F49" s="58"/>
      <c r="G49" s="58"/>
    </row>
    <row r="50" spans="1:7" ht="40.5" hidden="1" customHeight="1" x14ac:dyDescent="0.25">
      <c r="A50" s="24"/>
      <c r="B50" s="24"/>
      <c r="C50" s="24"/>
      <c r="D50" s="25"/>
      <c r="E50" s="26"/>
      <c r="F50" s="58"/>
      <c r="G50" s="58"/>
    </row>
    <row r="51" spans="1:7" ht="40.5" hidden="1" customHeight="1" x14ac:dyDescent="0.25">
      <c r="A51" s="24"/>
      <c r="B51" s="24"/>
      <c r="C51" s="24"/>
      <c r="D51" s="25"/>
      <c r="E51" s="26"/>
      <c r="F51" s="58"/>
      <c r="G51" s="58"/>
    </row>
    <row r="52" spans="1:7" ht="40.5" hidden="1" customHeight="1" x14ac:dyDescent="0.25">
      <c r="A52" s="24"/>
      <c r="B52" s="24"/>
      <c r="C52" s="24"/>
      <c r="D52" s="25"/>
      <c r="E52" s="26"/>
      <c r="F52" s="58"/>
      <c r="G52" s="58"/>
    </row>
    <row r="53" spans="1:7" ht="40.5" hidden="1" customHeight="1" x14ac:dyDescent="0.25">
      <c r="A53" s="24"/>
      <c r="B53" s="24"/>
      <c r="C53" s="24"/>
      <c r="D53" s="25"/>
      <c r="E53" s="26"/>
      <c r="F53" s="58"/>
      <c r="G53" s="58"/>
    </row>
    <row r="54" spans="1:7" ht="40.5" hidden="1" customHeight="1" x14ac:dyDescent="0.25">
      <c r="A54" s="24"/>
      <c r="B54" s="24"/>
      <c r="C54" s="24"/>
      <c r="D54" s="25"/>
      <c r="E54" s="26"/>
      <c r="F54" s="58"/>
      <c r="G54" s="58"/>
    </row>
    <row r="55" spans="1:7" ht="40.5" hidden="1" customHeight="1" x14ac:dyDescent="0.25">
      <c r="A55" s="24"/>
      <c r="B55" s="24"/>
      <c r="C55" s="24"/>
      <c r="D55" s="25"/>
      <c r="E55" s="26"/>
      <c r="F55" s="58"/>
      <c r="G55" s="58"/>
    </row>
    <row r="56" spans="1:7" ht="40.5" hidden="1" customHeight="1" x14ac:dyDescent="0.25">
      <c r="A56" s="24"/>
      <c r="B56" s="24"/>
      <c r="C56" s="24"/>
      <c r="D56" s="25"/>
      <c r="E56" s="26"/>
      <c r="F56" s="58"/>
      <c r="G56" s="58"/>
    </row>
    <row r="57" spans="1:7" ht="40.5" hidden="1" customHeight="1" x14ac:dyDescent="0.25">
      <c r="A57" s="24"/>
      <c r="B57" s="24"/>
      <c r="C57" s="24"/>
      <c r="D57" s="25"/>
      <c r="E57" s="26"/>
      <c r="F57" s="58"/>
      <c r="G57" s="58"/>
    </row>
    <row r="58" spans="1:7" ht="40.5" hidden="1" customHeight="1" x14ac:dyDescent="0.25">
      <c r="A58" s="24"/>
      <c r="B58" s="24"/>
      <c r="C58" s="24"/>
      <c r="D58" s="25"/>
      <c r="E58" s="26"/>
      <c r="F58" s="58"/>
      <c r="G58" s="58"/>
    </row>
    <row r="59" spans="1:7" ht="40.5" hidden="1" customHeight="1" x14ac:dyDescent="0.25">
      <c r="A59" s="24"/>
      <c r="B59" s="24"/>
      <c r="C59" s="24"/>
      <c r="D59" s="25"/>
      <c r="E59" s="26"/>
      <c r="F59" s="58"/>
      <c r="G59" s="58"/>
    </row>
    <row r="60" spans="1:7" ht="40.5" hidden="1" customHeight="1" x14ac:dyDescent="0.25">
      <c r="A60" s="24"/>
      <c r="B60" s="24"/>
      <c r="C60" s="24"/>
      <c r="D60" s="25"/>
      <c r="E60" s="26"/>
      <c r="F60" s="58"/>
      <c r="G60" s="58"/>
    </row>
    <row r="61" spans="1:7" ht="40.5" hidden="1" customHeight="1" x14ac:dyDescent="0.25">
      <c r="A61" s="24"/>
      <c r="B61" s="24"/>
      <c r="C61" s="24"/>
      <c r="D61" s="25"/>
      <c r="E61" s="26"/>
      <c r="F61" s="58"/>
      <c r="G61" s="58"/>
    </row>
    <row r="62" spans="1:7" ht="40.5" hidden="1" customHeight="1" x14ac:dyDescent="0.25">
      <c r="A62" s="24"/>
      <c r="B62" s="24"/>
      <c r="C62" s="24"/>
      <c r="D62" s="25"/>
      <c r="E62" s="26"/>
      <c r="F62" s="58"/>
      <c r="G62" s="58"/>
    </row>
    <row r="63" spans="1:7" ht="40.5" hidden="1" customHeight="1" x14ac:dyDescent="0.25">
      <c r="A63" s="24"/>
      <c r="B63" s="24"/>
      <c r="C63" s="24"/>
      <c r="D63" s="25"/>
      <c r="E63" s="26"/>
      <c r="F63" s="58"/>
      <c r="G63" s="58"/>
    </row>
    <row r="64" spans="1:7" ht="40.5" hidden="1" customHeight="1" x14ac:dyDescent="0.25">
      <c r="A64" s="24"/>
      <c r="B64" s="24"/>
      <c r="C64" s="24"/>
      <c r="D64" s="25"/>
      <c r="E64" s="26"/>
      <c r="F64" s="58"/>
      <c r="G64" s="58"/>
    </row>
    <row r="65" spans="1:7" ht="40.5" hidden="1" customHeight="1" x14ac:dyDescent="0.25">
      <c r="A65" s="24"/>
      <c r="B65" s="24"/>
      <c r="C65" s="24"/>
      <c r="D65" s="25"/>
      <c r="E65" s="26"/>
      <c r="F65" s="58"/>
      <c r="G65" s="58"/>
    </row>
    <row r="66" spans="1:7" ht="40.5" hidden="1" customHeight="1" x14ac:dyDescent="0.25">
      <c r="A66" s="24"/>
      <c r="B66" s="24"/>
      <c r="C66" s="24"/>
      <c r="D66" s="25"/>
      <c r="E66" s="26"/>
      <c r="F66" s="58"/>
      <c r="G66" s="58"/>
    </row>
    <row r="67" spans="1:7" ht="40.5" hidden="1" customHeight="1" x14ac:dyDescent="0.25">
      <c r="A67" s="24"/>
      <c r="B67" s="24"/>
      <c r="C67" s="24"/>
      <c r="D67" s="25"/>
      <c r="E67" s="26"/>
      <c r="F67" s="58"/>
      <c r="G67" s="58"/>
    </row>
    <row r="68" spans="1:7" ht="40.5" hidden="1" customHeight="1" x14ac:dyDescent="0.25">
      <c r="A68" s="24"/>
      <c r="B68" s="24"/>
      <c r="C68" s="24"/>
      <c r="D68" s="25"/>
      <c r="E68" s="26"/>
      <c r="F68" s="58"/>
      <c r="G68" s="58"/>
    </row>
    <row r="69" spans="1:7" ht="40.5" hidden="1" customHeight="1" x14ac:dyDescent="0.25">
      <c r="A69" s="24"/>
      <c r="B69" s="24"/>
      <c r="C69" s="24"/>
      <c r="D69" s="25"/>
      <c r="E69" s="26"/>
      <c r="F69" s="58"/>
      <c r="G69" s="58"/>
    </row>
    <row r="70" spans="1:7" ht="40.5" hidden="1" customHeight="1" x14ac:dyDescent="0.25">
      <c r="A70" s="24"/>
      <c r="B70" s="24"/>
      <c r="C70" s="24"/>
      <c r="D70" s="25"/>
      <c r="E70" s="26"/>
      <c r="F70" s="58"/>
      <c r="G70" s="58"/>
    </row>
    <row r="71" spans="1:7" ht="40.5" hidden="1" customHeight="1" x14ac:dyDescent="0.25">
      <c r="A71" s="24"/>
      <c r="B71" s="24"/>
      <c r="C71" s="24"/>
      <c r="D71" s="25"/>
      <c r="E71" s="26"/>
      <c r="F71" s="58"/>
      <c r="G71" s="58"/>
    </row>
    <row r="72" spans="1:7" ht="40.5" hidden="1" customHeight="1" x14ac:dyDescent="0.25">
      <c r="A72" s="24"/>
      <c r="B72" s="24"/>
      <c r="C72" s="24"/>
      <c r="D72" s="25"/>
      <c r="E72" s="26"/>
      <c r="F72" s="58"/>
      <c r="G72" s="58"/>
    </row>
    <row r="73" spans="1:7" ht="40.5" hidden="1" customHeight="1" x14ac:dyDescent="0.25">
      <c r="A73" s="24"/>
      <c r="B73" s="24"/>
      <c r="C73" s="24"/>
      <c r="D73" s="25"/>
      <c r="E73" s="26"/>
      <c r="F73" s="58"/>
      <c r="G73" s="58"/>
    </row>
    <row r="74" spans="1:7" ht="40.5" hidden="1" customHeight="1" x14ac:dyDescent="0.25">
      <c r="A74" s="24"/>
      <c r="B74" s="24"/>
      <c r="C74" s="24"/>
      <c r="D74" s="25"/>
      <c r="E74" s="26"/>
      <c r="F74" s="58"/>
      <c r="G74" s="58"/>
    </row>
    <row r="75" spans="1:7" ht="40.5" hidden="1" customHeight="1" x14ac:dyDescent="0.25">
      <c r="A75" s="24"/>
      <c r="B75" s="24"/>
      <c r="C75" s="24"/>
      <c r="D75" s="25"/>
      <c r="E75" s="26"/>
      <c r="F75" s="58"/>
      <c r="G75" s="58"/>
    </row>
    <row r="76" spans="1:7" ht="40.5" hidden="1" customHeight="1" x14ac:dyDescent="0.25">
      <c r="A76" s="24"/>
      <c r="B76" s="24"/>
      <c r="C76" s="24"/>
      <c r="D76" s="25"/>
      <c r="E76" s="26"/>
      <c r="F76" s="58"/>
      <c r="G76" s="58"/>
    </row>
    <row r="77" spans="1:7" ht="40.5" hidden="1" customHeight="1" x14ac:dyDescent="0.25">
      <c r="A77" s="24"/>
      <c r="B77" s="24"/>
      <c r="C77" s="24"/>
      <c r="D77" s="25"/>
      <c r="E77" s="26"/>
      <c r="F77" s="58"/>
      <c r="G77" s="58"/>
    </row>
    <row r="78" spans="1:7" ht="40.5" hidden="1" customHeight="1" x14ac:dyDescent="0.25">
      <c r="A78" s="24"/>
      <c r="B78" s="24"/>
      <c r="C78" s="24"/>
      <c r="D78" s="25"/>
      <c r="E78" s="26"/>
      <c r="F78" s="58"/>
      <c r="G78" s="58"/>
    </row>
    <row r="79" spans="1:7" ht="40.5" hidden="1" customHeight="1" x14ac:dyDescent="0.25">
      <c r="A79" s="24"/>
      <c r="B79" s="24"/>
      <c r="C79" s="24"/>
      <c r="D79" s="25"/>
      <c r="E79" s="26"/>
      <c r="F79" s="58"/>
      <c r="G79" s="58"/>
    </row>
    <row r="80" spans="1:7" ht="40.5" hidden="1" customHeight="1" x14ac:dyDescent="0.25">
      <c r="A80" s="24"/>
      <c r="B80" s="24"/>
      <c r="C80" s="24"/>
      <c r="D80" s="25"/>
      <c r="E80" s="26"/>
      <c r="F80" s="58"/>
      <c r="G80" s="58"/>
    </row>
    <row r="81" spans="1:7" ht="40.5" hidden="1" customHeight="1" x14ac:dyDescent="0.25">
      <c r="A81" s="24"/>
      <c r="B81" s="24"/>
      <c r="C81" s="24"/>
      <c r="D81" s="25"/>
      <c r="E81" s="26"/>
      <c r="F81" s="58"/>
      <c r="G81" s="58"/>
    </row>
    <row r="82" spans="1:7" ht="40.5" hidden="1" customHeight="1" x14ac:dyDescent="0.25">
      <c r="A82" s="24"/>
      <c r="B82" s="24"/>
      <c r="C82" s="24"/>
      <c r="D82" s="25"/>
      <c r="E82" s="26"/>
      <c r="F82" s="58"/>
      <c r="G82" s="58"/>
    </row>
    <row r="83" spans="1:7" ht="40.5" hidden="1" customHeight="1" x14ac:dyDescent="0.25">
      <c r="A83" s="24"/>
      <c r="B83" s="24"/>
      <c r="C83" s="24"/>
      <c r="D83" s="25"/>
      <c r="E83" s="26"/>
      <c r="F83" s="58"/>
      <c r="G83" s="58"/>
    </row>
    <row r="84" spans="1:7" ht="40.5" hidden="1" customHeight="1" x14ac:dyDescent="0.25">
      <c r="A84" s="24"/>
      <c r="B84" s="24"/>
      <c r="C84" s="24"/>
      <c r="D84" s="25"/>
      <c r="E84" s="26"/>
      <c r="F84" s="58"/>
      <c r="G84" s="58"/>
    </row>
    <row r="85" spans="1:7" ht="40.5" hidden="1" customHeight="1" x14ac:dyDescent="0.25">
      <c r="A85" s="24"/>
      <c r="B85" s="24"/>
      <c r="C85" s="24"/>
      <c r="D85" s="25"/>
      <c r="E85" s="26"/>
      <c r="F85" s="58"/>
      <c r="G85" s="58"/>
    </row>
    <row r="86" spans="1:7" ht="40.5" hidden="1" customHeight="1" x14ac:dyDescent="0.25">
      <c r="A86" s="24"/>
      <c r="B86" s="24"/>
      <c r="C86" s="24"/>
      <c r="D86" s="25"/>
      <c r="E86" s="26"/>
      <c r="F86" s="58"/>
      <c r="G86" s="58"/>
    </row>
    <row r="87" spans="1:7" ht="40.5" hidden="1" customHeight="1" x14ac:dyDescent="0.25">
      <c r="A87" s="24"/>
      <c r="B87" s="24"/>
      <c r="C87" s="24"/>
      <c r="D87" s="25"/>
      <c r="E87" s="26"/>
      <c r="F87" s="58"/>
      <c r="G87" s="58"/>
    </row>
    <row r="88" spans="1:7" ht="40.5" hidden="1" customHeight="1" x14ac:dyDescent="0.25">
      <c r="A88" s="24"/>
      <c r="B88" s="24"/>
      <c r="C88" s="24"/>
      <c r="D88" s="25"/>
      <c r="E88" s="26"/>
      <c r="F88" s="58"/>
      <c r="G88" s="58"/>
    </row>
    <row r="89" spans="1:7" ht="40.5" hidden="1" customHeight="1" x14ac:dyDescent="0.25">
      <c r="A89" s="24"/>
      <c r="B89" s="24"/>
      <c r="C89" s="24"/>
      <c r="D89" s="25"/>
      <c r="E89" s="26"/>
      <c r="F89" s="58"/>
      <c r="G89" s="58"/>
    </row>
    <row r="90" spans="1:7" ht="40.5" hidden="1" customHeight="1" x14ac:dyDescent="0.25">
      <c r="A90" s="24"/>
      <c r="B90" s="24"/>
      <c r="C90" s="24"/>
      <c r="D90" s="25"/>
      <c r="E90" s="26"/>
      <c r="F90" s="58"/>
      <c r="G90" s="58"/>
    </row>
    <row r="91" spans="1:7" ht="40.5" hidden="1" customHeight="1" x14ac:dyDescent="0.25">
      <c r="A91" s="24"/>
      <c r="B91" s="24"/>
      <c r="C91" s="24"/>
      <c r="D91" s="25"/>
      <c r="E91" s="26"/>
      <c r="F91" s="58"/>
      <c r="G91" s="58"/>
    </row>
    <row r="92" spans="1:7" ht="40.5" hidden="1" customHeight="1" x14ac:dyDescent="0.25">
      <c r="A92" s="24"/>
      <c r="B92" s="24"/>
      <c r="C92" s="24"/>
      <c r="D92" s="25"/>
      <c r="E92" s="26"/>
      <c r="F92" s="58"/>
      <c r="G92" s="58"/>
    </row>
    <row r="93" spans="1:7" ht="40.5" hidden="1" customHeight="1" x14ac:dyDescent="0.25">
      <c r="A93" s="24"/>
      <c r="B93" s="24"/>
      <c r="C93" s="24"/>
      <c r="D93" s="25"/>
      <c r="E93" s="26"/>
      <c r="F93" s="58"/>
      <c r="G93" s="58"/>
    </row>
    <row r="94" spans="1:7" ht="40.5" hidden="1" customHeight="1" x14ac:dyDescent="0.25">
      <c r="A94" s="24"/>
      <c r="B94" s="24"/>
      <c r="C94" s="24"/>
      <c r="D94" s="25"/>
      <c r="E94" s="26"/>
      <c r="F94" s="58"/>
      <c r="G94" s="58"/>
    </row>
    <row r="95" spans="1:7" ht="40.5" hidden="1" customHeight="1" x14ac:dyDescent="0.25">
      <c r="A95" s="24"/>
      <c r="B95" s="24"/>
      <c r="C95" s="24"/>
      <c r="D95" s="25"/>
      <c r="E95" s="26"/>
      <c r="F95" s="58"/>
      <c r="G95" s="58"/>
    </row>
    <row r="96" spans="1:7" ht="40.5" hidden="1" customHeight="1" x14ac:dyDescent="0.25">
      <c r="A96" s="24"/>
      <c r="B96" s="24"/>
      <c r="C96" s="24"/>
      <c r="D96" s="25"/>
      <c r="E96" s="26"/>
      <c r="F96" s="58"/>
      <c r="G96" s="58"/>
    </row>
    <row r="97" spans="1:7" ht="40.5" hidden="1" customHeight="1" x14ac:dyDescent="0.25">
      <c r="A97" s="24"/>
      <c r="B97" s="24"/>
      <c r="C97" s="24"/>
      <c r="D97" s="25"/>
      <c r="E97" s="26"/>
      <c r="F97" s="58"/>
      <c r="G97" s="58"/>
    </row>
    <row r="98" spans="1:7" ht="28.5" hidden="1" customHeight="1" x14ac:dyDescent="0.25">
      <c r="A98" s="24"/>
      <c r="B98" s="24"/>
      <c r="C98" s="24"/>
      <c r="D98" s="25"/>
      <c r="E98" s="26"/>
      <c r="F98" s="58"/>
      <c r="G98" s="58"/>
    </row>
    <row r="99" spans="1:7" ht="15" hidden="1" x14ac:dyDescent="0.25">
      <c r="C99" s="24"/>
    </row>
    <row r="100" spans="1:7" ht="15" hidden="1" x14ac:dyDescent="0.25">
      <c r="C100" s="24"/>
    </row>
    <row r="101" spans="1:7" ht="15" hidden="1" x14ac:dyDescent="0.25">
      <c r="C101" s="24"/>
    </row>
    <row r="102" spans="1:7" ht="15" hidden="1" x14ac:dyDescent="0.25">
      <c r="C102" s="24"/>
    </row>
  </sheetData>
  <mergeCells count="2">
    <mergeCell ref="A1:E1"/>
    <mergeCell ref="A2:C2"/>
  </mergeCells>
  <conditionalFormatting sqref="E6:G6 D45:G1048576 D5:D34">
    <cfRule type="cellIs" dxfId="7" priority="9" operator="equal">
      <formula>"Low"</formula>
    </cfRule>
    <cfRule type="cellIs" dxfId="6" priority="10" operator="equal">
      <formula>"Medium"</formula>
    </cfRule>
    <cfRule type="cellIs" dxfId="5" priority="11" operator="equal">
      <formula>"Extreme"</formula>
    </cfRule>
    <cfRule type="cellIs" dxfId="4" priority="12" operator="equal">
      <formula>"High"</formula>
    </cfRule>
  </conditionalFormatting>
  <conditionalFormatting sqref="D35:D44">
    <cfRule type="cellIs" dxfId="3" priority="5" operator="equal">
      <formula>"Low"</formula>
    </cfRule>
    <cfRule type="cellIs" dxfId="2" priority="6" operator="equal">
      <formula>"Moderate"</formula>
    </cfRule>
    <cfRule type="cellIs" dxfId="1" priority="7" operator="equal">
      <formula>"Extreme"</formula>
    </cfRule>
    <cfRule type="cellIs" dxfId="0" priority="8" operator="equal">
      <formula>"High"</formula>
    </cfRule>
  </conditionalFormatting>
  <pageMargins left="7.874015748031496E-2" right="7.874015748031496E-2" top="0.55118110236220474" bottom="0.55118110236220474" header="0.31496062992125984" footer="0.31496062992125984"/>
  <pageSetup paperSize="9" scale="43" fitToHeight="0" orientation="landscape" r:id="rId1"/>
  <rowBreaks count="1" manualBreakCount="1">
    <brk id="31" min="2"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40DEF60-F42F-40F1-86E9-7D48CEC015AF}">
          <x14:formula1>
            <xm:f>'Process summary'!$A$97:$A$105</xm:f>
          </x14:formula1>
          <xm:sqref>B7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ttachment" ma:contentTypeID="0x0101002CD7558897FC4235A682984CA042D72E0080A487CF4296A94BBAFF531C206947CC" ma:contentTypeVersion="9" ma:contentTypeDescription="This Content type is used to create attachments for Policy, Procedure, etc." ma:contentTypeScope="" ma:versionID="0606ce520ee722e67f53048a4f98d0ad">
  <xsd:schema xmlns:xsd="http://www.w3.org/2001/XMLSchema" xmlns:xs="http://www.w3.org/2001/XMLSchema" xmlns:p="http://schemas.microsoft.com/office/2006/metadata/properties" xmlns:ns1="http://schemas.microsoft.com/sharepoint/v3" xmlns:ns2="16795be8-4374-4e44-895d-be6cdbab3e2c" targetNamespace="http://schemas.microsoft.com/office/2006/metadata/properties" ma:root="true" ma:fieldsID="e08bd389da3ea8b52986af527d67710a" ns1:_="" ns2:_="">
    <xsd:import namespace="http://schemas.microsoft.com/sharepoint/v3"/>
    <xsd:import namespace="16795be8-4374-4e44-895d-be6cdbab3e2c"/>
    <xsd:element name="properties">
      <xsd:complexType>
        <xsd:sequence>
          <xsd:element name="documentManagement">
            <xsd:complexType>
              <xsd:all>
                <xsd:element ref="ns1:PPRContentType" minOccurs="0"/>
                <xsd:element ref="ns1:PPRVersionNumber" minOccurs="0"/>
                <xsd:element ref="ns1:PPRVersionEffectiveDate" minOccurs="0"/>
                <xsd:element ref="ns1:PPRHPRMRecordNumber"/>
                <xsd:element ref="ns1:PPRHPRMRevisionNumber" minOccurs="0"/>
                <xsd:element ref="ns1:PPRHPRMUpdateDate" minOccurs="0"/>
                <xsd:element ref="ns1:PPRHierarchyID" minOccurs="0"/>
                <xsd:element ref="ns1:PPRAttachmentParent" minOccurs="0"/>
                <xsd:element ref="ns2:PPRPrimaryCategory" minOccurs="0"/>
                <xsd:element ref="ns2:PPRPrimarySubCategory" minOccurs="0"/>
                <xsd:element ref="ns2:PPRSecondaryCategory" minOccurs="0"/>
                <xsd:element ref="ns2:PPRSecondarySubCategory" minOccurs="0"/>
                <xsd:element ref="ns1:PPRKeywords" minOccurs="0"/>
                <xsd:element ref="ns1:PPRDivision" minOccurs="0"/>
                <xsd:element ref="ns1:PPRBranch" minOccurs="0"/>
                <xsd:element ref="ns1:PPRBusinessUnit" minOccurs="0"/>
                <xsd:element ref="ns1:PPRContentOwner" minOccurs="0"/>
                <xsd:element ref="ns1:PPRContentAuthor" minOccurs="0"/>
                <xsd:element ref="ns1:PPRNominatedApprovers" minOccurs="0"/>
                <xsd:element ref="ns1:PPRDescription" minOccurs="0"/>
                <xsd:element ref="ns1:PPRUpdateNotes" minOccurs="0"/>
                <xsd:element ref="ns1:PPRDecommissionedDate" minOccurs="0"/>
                <xsd:element ref="ns1:PPRPublishedDate" minOccurs="0"/>
                <xsd:element ref="ns1:PPRNotes" minOccurs="0"/>
                <xsd:element ref="ns1:PPRDecommissioned" minOccurs="0"/>
                <xsd:element ref="ns1:PPRNewVersion" minOccurs="0"/>
                <xsd:element ref="ns1:PPRIsUpdatesPage" minOccurs="0"/>
                <xsd:element ref="ns1:PPRStatus" minOccurs="0"/>
                <xsd:element ref="ns1:PPRRisknumber" minOccurs="0"/>
                <xsd:element ref="ns2:PPContentApprover" minOccurs="0"/>
                <xsd:element ref="ns2:PPReviewDate" minOccurs="0"/>
                <xsd:element ref="ns2:PPLastReviewedDate" minOccurs="0"/>
                <xsd:element ref="ns2:PPLastReviewedBy" minOccurs="0"/>
                <xsd:element ref="ns2:PPPublishedNotificationAddresses" minOccurs="0"/>
                <xsd:element ref="ns2:PPContentOwner" minOccurs="0"/>
                <xsd:element ref="ns2:PPContentAuthor" minOccurs="0"/>
                <xsd:element ref="ns2:PPReferenceNumber" minOccurs="0"/>
                <xsd:element ref="ns1:PPRRiskcontrol" minOccurs="0"/>
                <xsd:element ref="ns2:PPSubmittedBy" minOccurs="0"/>
                <xsd:element ref="ns2:PPSubmittedDate" minOccurs="0"/>
                <xsd:element ref="ns2:PPModeratedBy" minOccurs="0"/>
                <xsd:element ref="ns2:PPModeratedDate" minOccurs="0"/>
                <xsd:element ref="ns1:PublishingExpirationDate" minOccurs="0"/>
                <xsd:element ref="ns1:PublishingStart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PRContentType" ma:index="2" nillable="true" ma:displayName="Content type" ma:description="This is the PPR Content Type" ma:format="Dropdown" ma:internalName="PPRContentType">
      <xsd:simpleType>
        <xsd:restriction base="dms:Choice">
          <xsd:enumeration value="Policy"/>
          <xsd:enumeration value="Procedure"/>
          <xsd:enumeration value="Legislative delegation or authorisation"/>
          <xsd:enumeration value="Supporting Information"/>
          <xsd:enumeration value="Upcoming Content"/>
          <xsd:enumeration value="Upcoming Support Information"/>
          <xsd:enumeration value="Content PDF"/>
        </xsd:restriction>
      </xsd:simpleType>
    </xsd:element>
    <xsd:element name="PPRVersionNumber" ma:index="3" nillable="true" ma:displayName="Content version number" ma:internalName="PPRVersionNumber">
      <xsd:simpleType>
        <xsd:restriction base="dms:Text"/>
      </xsd:simpleType>
    </xsd:element>
    <xsd:element name="PPRVersionEffectiveDate" ma:index="4" nillable="true" ma:displayName="Version effective" ma:format="DateOnly" ma:internalName="PPRVersionEffectiveDate">
      <xsd:simpleType>
        <xsd:restriction base="dms:DateTime"/>
      </xsd:simpleType>
    </xsd:element>
    <xsd:element name="PPRHPRMRecordNumber" ma:index="5" ma:displayName="HPRM record number" ma:indexed="true" ma:internalName="PPRHPRMRecordNumber">
      <xsd:simpleType>
        <xsd:restriction base="dms:Text"/>
      </xsd:simpleType>
    </xsd:element>
    <xsd:element name="PPRHPRMRevisionNumber" ma:index="6" nillable="true" ma:displayName="HPRM revision number" ma:internalName="PPRHPRMRevisionNumber">
      <xsd:simpleType>
        <xsd:restriction base="dms:Text"/>
      </xsd:simpleType>
    </xsd:element>
    <xsd:element name="PPRHPRMUpdateDate" ma:index="7" nillable="true" ma:displayName="HPRM update date" ma:format="DateOnly" ma:internalName="PPRHPRMUpdateDate">
      <xsd:simpleType>
        <xsd:restriction base="dms:DateTime"/>
      </xsd:simpleType>
    </xsd:element>
    <xsd:element name="PPRHierarchyID" ma:index="8" nillable="true" ma:displayName="Hierarchy ID" ma:description="The HPRM record number of the top parent of the hierarchy" ma:internalName="PPRHierarchyID">
      <xsd:simpleType>
        <xsd:restriction base="dms:Text"/>
      </xsd:simpleType>
    </xsd:element>
    <xsd:element name="PPRAttachmentParent" ma:index="9" nillable="true" ma:displayName="Attachment parent" ma:description="The HPRM record number of the parent of the attachment" ma:internalName="PPRAttachmentParent">
      <xsd:simpleType>
        <xsd:restriction base="dms:Text"/>
      </xsd:simpleType>
    </xsd:element>
    <xsd:element name="PPRKeywords" ma:index="14" nillable="true" ma:displayName="Keywords" ma:internalName="PPRKeywords">
      <xsd:simpleType>
        <xsd:restriction base="dms:Note"/>
      </xsd:simpleType>
    </xsd:element>
    <xsd:element name="PPRDivision" ma:index="15" nillable="true" ma:displayName="Division" ma:format="Dropdown" ma:internalName="PPRDivision">
      <xsd:simpleType>
        <xsd:union memberTypes="dms:Text">
          <xsd:simpleType>
            <xsd:restriction base="dms:Choice">
              <xsd:enumeration value="Early Childhood and Education Improvement"/>
              <xsd:enumeration value="State Schools"/>
              <xsd:enumeration value="Corporate"/>
              <xsd:enumeration value="Policy, Performance and Planning"/>
              <xsd:enumeration value="People and Executive Services"/>
              <xsd:enumeration value="Infrastructure Services"/>
              <xsd:enumeration value="People and Corporate Services"/>
            </xsd:restriction>
          </xsd:simpleType>
        </xsd:union>
      </xsd:simpleType>
    </xsd:element>
    <xsd:element name="PPRBranch" ma:index="16" nillable="true" ma:displayName="Branch" ma:format="Dropdown" ma:internalName="PPRBranch">
      <xsd:simpleType>
        <xsd:union memberTypes="dms:Text">
          <xsd:simpleType>
            <xsd:restriction base="dms:Choice">
              <xsd:enumeration value="Human Resources"/>
              <xsd:enumeration value="Information and Technologies"/>
              <xsd:enumeration value="Infrastructure Services"/>
              <xsd:enumeration value="Procurement Services"/>
              <xsd:enumeration value="Finance"/>
              <xsd:enumeration value="Legal and Administrative Law"/>
            </xsd:restriction>
          </xsd:simpleType>
        </xsd:union>
      </xsd:simpleType>
    </xsd:element>
    <xsd:element name="PPRBusinessUnit" ma:index="17" nillable="true" ma:displayName="Business unit" ma:format="Dropdown" ma:internalName="PPRBusinessUnit">
      <xsd:simpleType>
        <xsd:union memberTypes="dms:Text">
          <xsd:simpleType>
            <xsd:restriction base="dms:Choice">
              <xsd:enumeration value="Customer Engagement"/>
              <xsd:enumeration value="Digital Solutions"/>
              <xsd:enumeration value="Digital Transformation"/>
              <xsd:enumeration value="Direction Setting"/>
              <xsd:enumeration value="Disability and Inclusion"/>
              <xsd:enumeration value="Early Years Learning"/>
              <xsd:enumeration value="Enterprise Technology Services"/>
              <xsd:enumeration value="Financial Services"/>
              <xsd:enumeration value="Financial Strategy and Advice"/>
              <xsd:enumeration value="General Goods and Services Category"/>
              <xsd:enumeration value="HR Business Partnering, Safety and Wellbeing"/>
              <xsd:enumeration value="HR Service"/>
              <xsd:enumeration value="ICT Category Management"/>
              <xsd:enumeration value="Indigenous Education"/>
              <xsd:enumeration value="Infrastructure Operations"/>
              <xsd:enumeration value="Infrastructure Planning and Delivery"/>
              <xsd:enumeration value="Integrity and Employee Relations"/>
              <xsd:enumeration value="Legal and Administrative Law"/>
              <xsd:enumeration value="Operations"/>
              <xsd:enumeration value="Organisational Transformation and Capability"/>
              <xsd:enumeration value="Performance"/>
              <xsd:enumeration value="Performance and Delivery"/>
              <xsd:enumeration value="Portfolio Services and External Relations"/>
              <xsd:enumeration value="Procurement Capability"/>
              <xsd:enumeration value="Programs and Services"/>
              <xsd:enumeration value="Queensland State School Resourcing (QSSR)"/>
              <xsd:enumeration value="Registration Services (International, Non-State and Home Education)"/>
              <xsd:enumeration value="Regulation Assessment and Service Quality"/>
              <xsd:enumeration value="Rural, Remote and International"/>
              <xsd:enumeration value="Strategic Communication and Engagement"/>
              <xsd:enumeration value="Strategic Policy and Intergovernmental Relations"/>
              <xsd:enumeration value="Strategy and Performance"/>
              <xsd:enumeration value="Strategy and Stakeholder Engagement"/>
            </xsd:restriction>
          </xsd:simpleType>
        </xsd:union>
      </xsd:simpleType>
    </xsd:element>
    <xsd:element name="PPRContentOwner" ma:index="18" nillable="true" ma:displayName="Content owner" ma:format="Dropdown" ma:internalName="PPRContentOwner">
      <xsd:simpleType>
        <xsd:union memberTypes="dms:Text">
          <xsd:simpleType>
            <xsd:restriction base="dms:Choice">
              <xsd:enumeration value="DDG, Early Childhood and Education Improvement"/>
              <xsd:enumeration value="DDG, State Schools"/>
              <xsd:enumeration value="DDG, People and Corporate Services"/>
              <xsd:enumeration value="ADG, Finance and Assurance Services"/>
              <xsd:enumeration value="DDG, Policy, Performance and Planning"/>
              <xsd:enumeration value="ED, Office of the Director-General"/>
              <xsd:enumeration value="DDG, Infrastructure Services"/>
            </xsd:restriction>
          </xsd:simpleType>
        </xsd:union>
      </xsd:simpleType>
    </xsd:element>
    <xsd:element name="PPRContentAuthor" ma:index="19" nillable="true" ma:displayName="Content author" ma:internalName="PPRContentAuthor">
      <xsd:simpleType>
        <xsd:restriction base="dms:Text">
          <xsd:maxLength value="255"/>
        </xsd:restriction>
      </xsd:simpleType>
    </xsd:element>
    <xsd:element name="PPRNominatedApprovers" ma:index="20" nillable="true" ma:displayName="Nominated approver(s)" ma:internalName="PPRNominatedApprovers">
      <xsd:simpleType>
        <xsd:restriction base="dms:Note">
          <xsd:maxLength value="255"/>
        </xsd:restriction>
      </xsd:simpleType>
    </xsd:element>
    <xsd:element name="PPRDescription" ma:index="21" nillable="true" ma:displayName="Description" ma:internalName="PPRDescription">
      <xsd:simpleType>
        <xsd:restriction base="dms:Note"/>
      </xsd:simpleType>
    </xsd:element>
    <xsd:element name="PPRUpdateNotes" ma:index="22" nillable="true" ma:displayName="Notes" ma:internalName="PPRUpdateNotes">
      <xsd:simpleType>
        <xsd:restriction base="dms:Note"/>
      </xsd:simpleType>
    </xsd:element>
    <xsd:element name="PPRDecommissionedDate" ma:index="23" nillable="true" ma:displayName="Decommissioned date" ma:format="DateOnly" ma:internalName="PPRDecommissionedDate">
      <xsd:simpleType>
        <xsd:restriction base="dms:DateTime"/>
      </xsd:simpleType>
    </xsd:element>
    <xsd:element name="PPRPublishedDate" ma:index="24" nillable="true" ma:displayName="Published date" ma:format="DateOnly" ma:internalName="PPRPublishedDate">
      <xsd:simpleType>
        <xsd:restriction base="dms:DateTime"/>
      </xsd:simpleType>
    </xsd:element>
    <xsd:element name="PPRNotes" ma:index="25" nillable="true" ma:displayName="PPR notes" ma:internalName="PPRNotes">
      <xsd:simpleType>
        <xsd:restriction base="dms:Note"/>
      </xsd:simpleType>
    </xsd:element>
    <xsd:element name="PPRDecommissioned" ma:index="26" nillable="true" ma:displayName="Decommissioned" ma:internalName="PPRDecommissioned">
      <xsd:simpleType>
        <xsd:restriction base="dms:Boolean"/>
      </xsd:simpleType>
    </xsd:element>
    <xsd:element name="PPRNewVersion" ma:index="27" nillable="true" ma:displayName="New version" ma:internalName="PPRNewVersion">
      <xsd:simpleType>
        <xsd:restriction base="dms:Boolean"/>
      </xsd:simpleType>
    </xsd:element>
    <xsd:element name="PPRIsUpdatesPage" ma:index="28" nillable="true" ma:displayName="Appear on Updates page" ma:internalName="PPRIsUpdatesPage">
      <xsd:simpleType>
        <xsd:restriction base="dms:Boolean"/>
      </xsd:simpleType>
    </xsd:element>
    <xsd:element name="PPRStatus" ma:index="29" nillable="true" ma:displayName="Status" ma:internalName="PPRStatus">
      <xsd:simpleType>
        <xsd:restriction base="dms:Choice">
          <xsd:enumeration value="Draft"/>
          <xsd:enumeration value="Publish Scheduled"/>
          <xsd:enumeration value="Published"/>
          <xsd:enumeration value="Decommission Scheduled"/>
          <xsd:enumeration value="Decommissioned"/>
        </xsd:restriction>
      </xsd:simpleType>
    </xsd:element>
    <xsd:element name="PPRRisknumber" ma:index="30" nillable="true" ma:displayName="Risk number" ma:internalName="PPRRisknumber">
      <xsd:simpleType>
        <xsd:restriction base="dms:Text"/>
      </xsd:simpleType>
    </xsd:element>
    <xsd:element name="PPRRiskcontrol" ma:index="45" nillable="true" ma:displayName="Risk control" ma:internalName="PPRRiskcontrol">
      <xsd:simpleType>
        <xsd:restriction base="dms:Boolean"/>
      </xsd:simpleType>
    </xsd:element>
    <xsd:element name="PublishingExpirationDate" ma:index="5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PublishingStartDate" ma:index="5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795be8-4374-4e44-895d-be6cdbab3e2c" elementFormDefault="qualified">
    <xsd:import namespace="http://schemas.microsoft.com/office/2006/documentManagement/types"/>
    <xsd:import namespace="http://schemas.microsoft.com/office/infopath/2007/PartnerControls"/>
    <xsd:element name="PPRPrimaryCategory" ma:index="10" nillable="true" ma:displayName="Primary Category" ma:list="{A0336BAA-E67B-4EB3-9390-8E5CB83397DD}" ma:internalName="PPRPrimaryCategory" ma:showField="Title" ma:web="16795be8-4374-4e44-895d-be6cdbab3e2c">
      <xsd:simpleType>
        <xsd:restriction base="dms:Lookup"/>
      </xsd:simpleType>
    </xsd:element>
    <xsd:element name="PPRPrimarySubCategory" ma:index="11" nillable="true" ma:displayName="Primary Sub-Category" ma:list="{99738BFE-B050-42FF-9439-6F0D422D5AF2}" ma:internalName="PPRPrimarySubCategory" ma:showField="Title" ma:web="16795be8-4374-4e44-895d-be6cdbab3e2c">
      <xsd:simpleType>
        <xsd:restriction base="dms:Lookup"/>
      </xsd:simpleType>
    </xsd:element>
    <xsd:element name="PPRSecondaryCategory" ma:index="12" nillable="true" ma:displayName="Secondary Category" ma:list="{A0336BAA-E67B-4EB3-9390-8E5CB83397DD}" ma:internalName="PPRSecondaryCategory" ma:showField="Title" ma:web="16795be8-4374-4e44-895d-be6cdbab3e2c">
      <xsd:complexType>
        <xsd:complexContent>
          <xsd:extension base="dms:MultiChoiceLookup">
            <xsd:sequence>
              <xsd:element name="Value" type="dms:Lookup" maxOccurs="unbounded" minOccurs="0" nillable="true"/>
            </xsd:sequence>
          </xsd:extension>
        </xsd:complexContent>
      </xsd:complexType>
    </xsd:element>
    <xsd:element name="PPRSecondarySubCategory" ma:index="13" nillable="true" ma:displayName="Secondary Sub-Category" ma:list="{99738BFE-B050-42FF-9439-6F0D422D5AF2}" ma:internalName="PPRSecondarySubCategory" ma:showField="Title" ma:web="16795be8-4374-4e44-895d-be6cdbab3e2c">
      <xsd:complexType>
        <xsd:complexContent>
          <xsd:extension base="dms:MultiChoiceLookup">
            <xsd:sequence>
              <xsd:element name="Value" type="dms:Lookup" maxOccurs="unbounded" minOccurs="0" nillable="true"/>
            </xsd:sequence>
          </xsd:extension>
        </xsd:complexContent>
      </xsd:complexType>
    </xsd:element>
    <xsd:element name="PPContentApprover" ma:index="31" nillable="true" ma:displayName="Content Approver" ma:description="The person who is responsible for approving the content of this item." ma:list="UserInfo" ma:internalName="PPContentApprov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ReviewDate" ma:index="32" nillable="true" ma:displayName="Review Date" ma:description="The date the item's content will be next due for review." ma:format="DateOnly" ma:internalName="PPReviewDate">
      <xsd:simpleType>
        <xsd:restriction base="dms:DateTime"/>
      </xsd:simpleType>
    </xsd:element>
    <xsd:element name="PPLastReviewedDate" ma:index="33" nillable="true" ma:displayName="Last Reviewed Date" ma:description="The date the item's content was last reviewed." ma:internalName="PPLastReviewedDate">
      <xsd:simpleType>
        <xsd:restriction base="dms:DateTime"/>
      </xsd:simpleType>
    </xsd:element>
    <xsd:element name="PPLastReviewedBy" ma:index="34" nillable="true" ma:displayName="Last Reviewed By" ma:description="The person who last reviewed the item's content." ma:list="UserInfo" ma:internalName="PPLast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PublishedNotificationAddresses" ma:index="35" nillable="true" ma:displayName="Published Notification Address(es)" ma:description="The email address(es) of people to notify when this item is published. Note: Email addresses are separated by a ';'." ma:internalName="PPPublishedNotificationAddresses">
      <xsd:simpleType>
        <xsd:restriction base="dms:Text"/>
      </xsd:simpleType>
    </xsd:element>
    <xsd:element name="PPContentOwner" ma:index="42" nillable="true" ma:displayName="Content Owner" ma:description="The person ultimately responsible for the content of this item." ma:list="UserInfo" ma:internalName="PPConten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ContentAuthor" ma:index="43" nillable="true" ma:displayName="Content Author" ma:description="The person responsible for creating and maintaining this item’s content." ma:list="UserInfo" ma:internalName="PPContent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ReferenceNumber" ma:index="44" nillable="true" ma:displayName="Reference Number" ma:description="The identifier from another system that represents or is related to this item (if applicable)." ma:internalName="PPReferenceNumber">
      <xsd:simpleType>
        <xsd:restriction base="dms:Text"/>
      </xsd:simpleType>
    </xsd:element>
    <xsd:element name="PPSubmittedBy" ma:index="46" nillable="true" ma:displayName="Submitted By" ma:description="The person who submitted this item for approval." ma:list="UserInfo" ma:internalName="PPSubmit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SubmittedDate" ma:index="47" nillable="true" ma:displayName="Submitted Date" ma:description="The date and time when this item was submitted for approval." ma:format="DateOnly" ma:internalName="PPSubmittedDate">
      <xsd:simpleType>
        <xsd:restriction base="dms:DateTime"/>
      </xsd:simpleType>
    </xsd:element>
    <xsd:element name="PPModeratedBy" ma:index="48" nillable="true" ma:displayName="Moderated By" ma:description="The user that either approved or rejected the item." ma:list="UserInfo" ma:internalName="PPModera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ModeratedDate" ma:index="49" nillable="true" ma:displayName="Moderated Date" ma:description="The date that the item was either approved or rejected." ma:format="DateOnly" ma:internalName="PPModerate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8"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Risknumber xmlns="http://schemas.microsoft.com/sharepoint/v3" xsi:nil="true"/>
    <PPRHPRMRecordNumber xmlns="http://schemas.microsoft.com/sharepoint/v3">24/597473</PPRHPRMRecordNumber>
    <PPRAttachmentParent xmlns="http://schemas.microsoft.com/sharepoint/v3">24/597467</PPRAttachmentParent>
    <PPReferenceNumber xmlns="16795be8-4374-4e44-895d-be6cdbab3e2c" xsi:nil="true"/>
    <PPRDecommissioned xmlns="http://schemas.microsoft.com/sharepoint/v3" xsi:nil="true"/>
    <PPRPrimarySubCategory xmlns="16795be8-4374-4e44-895d-be6cdbab3e2c">1</PPRPrimarySubCategory>
    <PPLastReviewedBy xmlns="16795be8-4374-4e44-895d-be6cdbab3e2c">
      <UserInfo>
        <DisplayName>GALLAGHER, Julie</DisplayName>
        <AccountId>26500</AccountId>
        <AccountType/>
      </UserInfo>
    </PPLastReviewedBy>
    <PPModeratedBy xmlns="16795be8-4374-4e44-895d-be6cdbab3e2c">
      <UserInfo>
        <DisplayName>GALLAGHER, Julie</DisplayName>
        <AccountId>26500</AccountId>
        <AccountType/>
      </UserInfo>
    </PPModeratedBy>
    <PPContentAuthor xmlns="16795be8-4374-4e44-895d-be6cdbab3e2c">
      <UserInfo>
        <DisplayName>RES\xs-eip-iis-apppool</DisplayName>
        <AccountId>26494</AccountId>
        <AccountType/>
      </UserInfo>
    </PPContentAuthor>
    <PPRHPRMRevisionNumber xmlns="http://schemas.microsoft.com/sharepoint/v3">1</PPRHPRMRevisionNumber>
    <PublishingStartDate xmlns="http://schemas.microsoft.com/sharepoint/v3" xsi:nil="true"/>
    <PPPublishedNotificationAddresses xmlns="16795be8-4374-4e44-895d-be6cdbab3e2c" xsi:nil="true"/>
    <PPRUpdateNotes xmlns="http://schemas.microsoft.com/sharepoint/v3" xsi:nil="true"/>
    <PPRContentType xmlns="http://schemas.microsoft.com/sharepoint/v3">Supporting information</PPRContentType>
    <PPRHierarchyID xmlns="http://schemas.microsoft.com/sharepoint/v3">24/597544</PPRHierarchyID>
    <PPRNotes xmlns="http://schemas.microsoft.com/sharepoint/v3" xsi:nil="true"/>
    <PPRHPRMUpdateDate xmlns="http://schemas.microsoft.com/sharepoint/v3">2024-09-18T03:04:15+00:00</PPRHPRMUpdateDate>
    <PPRPrimaryCategory xmlns="16795be8-4374-4e44-895d-be6cdbab3e2c">1</PPRPrimaryCategory>
    <PPRSecondaryCategory xmlns="16795be8-4374-4e44-895d-be6cdbab3e2c"/>
    <PPRKeywords xmlns="http://schemas.microsoft.com/sharepoint/v3">animal ethics; animal use; animal welfare; animal wellbeing; approval; biosecurity; complaint; duty of care; legal obligations; livestock; QSAEC; replacement; reduction; refinement; scientific purpose; wildlife; agistment; scientific animal use; 3Rs;</PPRKeywords>
    <PPRBranch xmlns="http://schemas.microsoft.com/sharepoint/v3">State Schools - Operations</PPRBranch>
    <PPRDecommissionedDate xmlns="http://schemas.microsoft.com/sharepoint/v3" xsi:nil="true"/>
    <PPRVersionEffectiveDate xmlns="http://schemas.microsoft.com/sharepoint/v3" xsi:nil="true"/>
    <PPLastReviewedDate xmlns="16795be8-4374-4e44-895d-be6cdbab3e2c">2024-09-20T04:07:27+00:00</PPLastReviewedDate>
    <PPRIsUpdatesPage xmlns="http://schemas.microsoft.com/sharepoint/v3" xsi:nil="true"/>
    <PPModeratedDate xmlns="16795be8-4374-4e44-895d-be6cdbab3e2c">2024-09-20T04:07:27+00:00</PPModeratedDate>
    <PPRStatus xmlns="http://schemas.microsoft.com/sharepoint/v3" xsi:nil="true"/>
    <PPSubmittedDate xmlns="16795be8-4374-4e44-895d-be6cdbab3e2c">2024-09-20T04:07:00+00:00</PPSubmittedDate>
    <PublishingExpirationDate xmlns="http://schemas.microsoft.com/sharepoint/v3" xsi:nil="true"/>
    <PPContentOwner xmlns="16795be8-4374-4e44-895d-be6cdbab3e2c">
      <UserInfo>
        <DisplayName>KURZ, Kristyn</DisplayName>
        <AccountId>26514</AccountId>
        <AccountType/>
      </UserInfo>
    </PPContentOwner>
    <PPRRiskcontrol xmlns="http://schemas.microsoft.com/sharepoint/v3" xsi:nil="true"/>
    <PPSubmittedBy xmlns="16795be8-4374-4e44-895d-be6cdbab3e2c">
      <UserInfo>
        <DisplayName>GALLAGHER, Julie</DisplayName>
        <AccountId>26500</AccountId>
        <AccountType/>
      </UserInfo>
    </PPSubmittedBy>
    <PPRNewVersion xmlns="http://schemas.microsoft.com/sharepoint/v3" xsi:nil="true"/>
    <PPRContentOwner xmlns="http://schemas.microsoft.com/sharepoint/v3">DDG, State Schools</PPRContentOwner>
    <PPRNominatedApprovers xmlns="http://schemas.microsoft.com/sharepoint/v3">Director; ADG; ADG</PPRNominatedApprovers>
    <PPRVersionNumber xmlns="http://schemas.microsoft.com/sharepoint/v3" xsi:nil="true"/>
    <PPReviewDate xmlns="16795be8-4374-4e44-895d-be6cdbab3e2c" xsi:nil="true"/>
    <PPRBusinessUnit xmlns="http://schemas.microsoft.com/sharepoint/v3">School administration</PPRBusinessUnit>
    <PPRContentAuthor xmlns="http://schemas.microsoft.com/sharepoint/v3">Melissa Yim, Manager</PPRContentAuthor>
    <PPRDivision xmlns="http://schemas.microsoft.com/sharepoint/v3">State Schools</PPRDivision>
    <PPRPublishedDate xmlns="http://schemas.microsoft.com/sharepoint/v3" xsi:nil="true"/>
    <PPRSecondarySubCategory xmlns="16795be8-4374-4e44-895d-be6cdbab3e2c"/>
    <PPRDescription xmlns="http://schemas.microsoft.com/sharepoint/v3">Test attachment excel</PPRDescription>
    <PPContentApprover xmlns="16795be8-4374-4e44-895d-be6cdbab3e2c">
      <UserInfo>
        <DisplayName>KURZ, Kristyn</DisplayName>
        <AccountId>26514</AccountId>
        <AccountType/>
      </UserInfo>
    </PPContentApprover>
  </documentManagement>
</p:properties>
</file>

<file path=customXml/itemProps1.xml><?xml version="1.0" encoding="utf-8"?>
<ds:datastoreItem xmlns:ds="http://schemas.openxmlformats.org/officeDocument/2006/customXml" ds:itemID="{3301E93A-099E-40A5-A901-E4141A126934}"/>
</file>

<file path=customXml/itemProps2.xml><?xml version="1.0" encoding="utf-8"?>
<ds:datastoreItem xmlns:ds="http://schemas.openxmlformats.org/officeDocument/2006/customXml" ds:itemID="{43826732-2E9B-4074-AC7B-3971BAC304E1}"/>
</file>

<file path=customXml/itemProps3.xml><?xml version="1.0" encoding="utf-8"?>
<ds:datastoreItem xmlns:ds="http://schemas.openxmlformats.org/officeDocument/2006/customXml" ds:itemID="{1414097A-5D0E-4629-AA92-22D95F939A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Introduction</vt:lpstr>
      <vt:lpstr>Process summary</vt:lpstr>
      <vt:lpstr>Risk Assessment</vt:lpstr>
      <vt:lpstr>Risk Review</vt:lpstr>
      <vt:lpstr>Action Plan</vt:lpstr>
      <vt:lpstr>'Process summary'!_Toc77589462</vt:lpstr>
      <vt:lpstr>'Action Plan'!Print_Area</vt:lpstr>
      <vt:lpstr>'Risk Assessment'!Print_Area</vt:lpstr>
      <vt:lpstr>'Risk Review'!Print_Area</vt:lpstr>
      <vt:lpstr>'Action Plan'!Print_Titles</vt:lpstr>
      <vt:lpstr>'Risk Assessment'!Print_Titles</vt:lpstr>
      <vt:lpstr>'Risk Review'!Print_Titles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 attachment excel</dc:title>
  <dc:creator>ROBERTSON, Callum</dc:creator>
  <cp:lastModifiedBy>GALLAGHER, Julie</cp:lastModifiedBy>
  <cp:lastPrinted>2022-04-19T00:30:52Z</cp:lastPrinted>
  <dcterms:created xsi:type="dcterms:W3CDTF">2022-02-22T02:34:00Z</dcterms:created>
  <dcterms:modified xsi:type="dcterms:W3CDTF">2024-09-18T03:04:15Z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0x0101002CD7558897FC4235A682984CA042D72E0080A487CF4296A94BBAFF531C206947CC</vt:lpwstr>
  </property>
</Properties>
</file>